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diagrams/data5.xml" ContentType="application/vnd.openxmlformats-officedocument.drawingml.diagramData+xml"/>
  <Override PartName="/xl/diagrams/layout5.xml" ContentType="application/vnd.openxmlformats-officedocument.drawingml.diagramLayout+xml"/>
  <Override PartName="/xl/diagrams/quickStyle5.xml" ContentType="application/vnd.openxmlformats-officedocument.drawingml.diagramStyle+xml"/>
  <Override PartName="/xl/diagrams/colors5.xml" ContentType="application/vnd.openxmlformats-officedocument.drawingml.diagramColors+xml"/>
  <Override PartName="/xl/diagrams/drawing5.xml" ContentType="application/vnd.ms-office.drawingml.diagram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iagrams/data6.xml" ContentType="application/vnd.openxmlformats-officedocument.drawingml.diagramData+xml"/>
  <Override PartName="/xl/diagrams/layout6.xml" ContentType="application/vnd.openxmlformats-officedocument.drawingml.diagramLayout+xml"/>
  <Override PartName="/xl/diagrams/quickStyle6.xml" ContentType="application/vnd.openxmlformats-officedocument.drawingml.diagramStyle+xml"/>
  <Override PartName="/xl/diagrams/colors6.xml" ContentType="application/vnd.openxmlformats-officedocument.drawingml.diagramColors+xml"/>
  <Override PartName="/xl/diagrams/drawing6.xml" ContentType="application/vnd.ms-office.drawingml.diagram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สมุดงานนี้" autoCompressPictures="0"/>
  <mc:AlternateContent xmlns:mc="http://schemas.openxmlformats.org/markup-compatibility/2006">
    <mc:Choice Requires="x15">
      <x15ac:absPath xmlns:x15ac="http://schemas.microsoft.com/office/spreadsheetml/2010/11/ac" url="D:\ICT050502_InfoWorkGroup\ICT_Information_PPT(2561)\"/>
    </mc:Choice>
  </mc:AlternateContent>
  <workbookProtection workbookAlgorithmName="SHA-512" workbookHashValue="Ky0/PnumNpYN7SC0wYfpRZncDn74esjDj97QNQwrUl9UtkrF2/tKuJCIjIsLGxEc6N5+rFUvCCIQCE+6uQRVtQ==" workbookSaltValue="ETgMq8nfAQhDO5xqrmpTyA==" workbookSpinCount="100000" lockStructure="1"/>
  <bookViews>
    <workbookView xWindow="0" yWindow="0" windowWidth="19440" windowHeight="7695" tabRatio="899" activeTab="7"/>
  </bookViews>
  <sheets>
    <sheet name="คำแนะนำ" sheetId="11" r:id="rId1"/>
    <sheet name="1. Data" sheetId="16" r:id="rId2"/>
    <sheet name="2.ผลวิเคราะห์ชุมชน" sheetId="2" state="hidden" r:id="rId3"/>
    <sheet name="2. Radar Diagram" sheetId="17" r:id="rId4"/>
    <sheet name="3. Radar Analysis" sheetId="18" r:id="rId5"/>
    <sheet name="4.Logic Model" sheetId="19" r:id="rId6"/>
    <sheet name="Project" sheetId="28" r:id="rId7"/>
    <sheet name="Contact" sheetId="20" r:id="rId8"/>
  </sheets>
  <definedNames>
    <definedName name="_xlnm.Print_Titles" localSheetId="1">'1. Data'!$1:$4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" i="17" l="1"/>
  <c r="B7" i="2" l="1"/>
  <c r="B13" i="2" s="1"/>
  <c r="F8" i="2" l="1"/>
  <c r="F14" i="2" s="1"/>
  <c r="F7" i="2"/>
  <c r="F13" i="2" s="1"/>
  <c r="E8" i="2"/>
  <c r="E14" i="2" s="1"/>
  <c r="E7" i="2"/>
  <c r="E13" i="2" s="1"/>
  <c r="D7" i="2"/>
  <c r="D13" i="2" s="1"/>
  <c r="D8" i="2"/>
  <c r="D14" i="2" s="1"/>
  <c r="C8" i="2"/>
  <c r="C14" i="2" s="1"/>
  <c r="C7" i="2"/>
  <c r="C13" i="2" s="1"/>
  <c r="B8" i="2"/>
  <c r="B14" i="2" s="1"/>
  <c r="C9" i="2"/>
  <c r="C15" i="2" s="1"/>
  <c r="D9" i="2"/>
  <c r="D15" i="2" s="1"/>
  <c r="F9" i="2"/>
  <c r="F15" i="2" s="1"/>
  <c r="B9" i="2"/>
  <c r="B15" i="2" s="1"/>
  <c r="E9" i="2"/>
  <c r="E15" i="2" s="1"/>
  <c r="F18" i="2"/>
  <c r="L1" i="18"/>
  <c r="J1" i="18"/>
  <c r="H1" i="18"/>
  <c r="F1" i="18"/>
  <c r="D1" i="18"/>
  <c r="K1" i="17"/>
  <c r="I1" i="17"/>
  <c r="E1" i="17"/>
  <c r="C1" i="17"/>
  <c r="D2" i="2"/>
  <c r="B3" i="2"/>
  <c r="B2" i="2"/>
  <c r="D3" i="2"/>
  <c r="B4" i="2"/>
  <c r="A7" i="2"/>
  <c r="A13" i="2" s="1"/>
  <c r="A8" i="2"/>
  <c r="A14" i="2" s="1"/>
  <c r="A9" i="2"/>
  <c r="A15" i="2" s="1"/>
  <c r="B19" i="2" l="1"/>
  <c r="E19" i="2"/>
  <c r="F19" i="2"/>
  <c r="D19" i="2"/>
  <c r="C19" i="2"/>
  <c r="P4" i="19" l="1"/>
  <c r="C5" i="19" s="1"/>
  <c r="C6" i="19" l="1"/>
  <c r="C4" i="19"/>
</calcChain>
</file>

<file path=xl/comments1.xml><?xml version="1.0" encoding="utf-8"?>
<comments xmlns="http://schemas.openxmlformats.org/spreadsheetml/2006/main">
  <authors>
    <author>praphaphan wunsuk</author>
  </authors>
  <commentList>
    <comment ref="G7" authorId="0" shapeId="0">
      <text>
        <r>
          <rPr>
            <sz val="10"/>
            <color indexed="81"/>
            <rFont val="Silom"/>
          </rPr>
          <t>หากมีข้อมูลอื่น ๆ 
ให้แยกประเภทตามประเด็นการพัฒนาฯ
และป้อนรายละเอียดข้อมูล พร้อมระบุ ระดับปัญหา</t>
        </r>
        <r>
          <rPr>
            <sz val="10"/>
            <color indexed="81"/>
            <rFont val="Arial"/>
            <family val="2"/>
          </rPr>
          <t xml:space="preserve">
 </t>
        </r>
      </text>
    </comment>
    <comment ref="H7" authorId="0" shapeId="0">
      <text>
        <r>
          <rPr>
            <b/>
            <sz val="9"/>
            <color indexed="81"/>
            <rFont val="Arial"/>
            <family val="2"/>
          </rPr>
          <t>คำอธิบายระดับปัญหา
3=</t>
        </r>
        <r>
          <rPr>
            <b/>
            <sz val="9"/>
            <color indexed="81"/>
            <rFont val="Silom"/>
          </rPr>
          <t>ปัญหาน้อย</t>
        </r>
        <r>
          <rPr>
            <b/>
            <sz val="9"/>
            <color indexed="81"/>
            <rFont val="Arial"/>
            <family val="2"/>
          </rPr>
          <t xml:space="preserve">
2=</t>
        </r>
        <r>
          <rPr>
            <b/>
            <sz val="9"/>
            <color indexed="81"/>
            <rFont val="Silom"/>
          </rPr>
          <t>ปัญหาปานกลาง</t>
        </r>
        <r>
          <rPr>
            <b/>
            <sz val="9"/>
            <color indexed="81"/>
            <rFont val="Arial"/>
            <family val="2"/>
          </rPr>
          <t xml:space="preserve">
1=</t>
        </r>
        <r>
          <rPr>
            <b/>
            <sz val="9"/>
            <color indexed="81"/>
            <rFont val="Silom"/>
          </rPr>
          <t xml:space="preserve">ปัญหามาก
</t>
        </r>
        <r>
          <rPr>
            <sz val="9"/>
            <color indexed="81"/>
            <rFont val="Arial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<sst xmlns="http://schemas.openxmlformats.org/spreadsheetml/2006/main" count="250" uniqueCount="213">
  <si>
    <t>สารสนเทศเพื่อการพัฒนาด้านอาชีพ</t>
  </si>
  <si>
    <t>สารสนเทศเพื่อการจัดการทุนชุมชน</t>
  </si>
  <si>
    <t>สารสนเทศเพื่อการแก้ปัญหาความยากจน</t>
  </si>
  <si>
    <t>สารสนเทศเพื่อการบริหารจัดการชุมชน</t>
  </si>
  <si>
    <t>ด้านที่ 3 สุขภาพอนามัย</t>
  </si>
  <si>
    <t>ด้านที่ 4 ความรู้และการศึกษา</t>
  </si>
  <si>
    <t>ด้านที่ 6 ทรัพยากรธรรมชาติและสิ่งแวดล้อม</t>
  </si>
  <si>
    <t>ด้านที่ 7 ความเสี่ยงของชุมชนและภัยภิบัติ</t>
  </si>
  <si>
    <t>ร้อยละที่ไม่ผ่านเกณฑ์</t>
  </si>
  <si>
    <t>6. คนอายุ 35 ปีขึ้นไป ได้รับการตรวจสุขภาพประจำปี</t>
  </si>
  <si>
    <t>12. ครัวเรือนไม่ถูกรบกวนจากมลพิษ</t>
  </si>
  <si>
    <t>14. ครัวเรือนมีความปลอดภัยในชีวิตและทรัพย์สิน</t>
  </si>
  <si>
    <t>1. ถนน</t>
  </si>
  <si>
    <t>2. น้ำดื่ม</t>
  </si>
  <si>
    <t>3. น้ำใช้</t>
  </si>
  <si>
    <t>4. น้ำเพื่อการเกษตร</t>
  </si>
  <si>
    <t>5. การไฟฟ้า</t>
  </si>
  <si>
    <t>6. การมีที่ดินทำกิน</t>
  </si>
  <si>
    <t>7. การติดต่อสื่อสาร</t>
  </si>
  <si>
    <t>8. การมีงานทำ</t>
  </si>
  <si>
    <t>9. การทำงานในสถานประกอบการ</t>
  </si>
  <si>
    <t>10. ผลผลิตจากการทำนา</t>
  </si>
  <si>
    <t>11. ผลผลิตจากการทำไร่</t>
  </si>
  <si>
    <t>12. ผลผลิตจากการทำการเกษตรอื่นๆ</t>
  </si>
  <si>
    <t>13. การประกอบอุตสาหกรรมในครัวเรือน</t>
  </si>
  <si>
    <t>14. การได้รับประโยชน์จากการมีสถานที่ท่องเที่ยว</t>
  </si>
  <si>
    <t>15. ความปลอดภัยในการทำงาน</t>
  </si>
  <si>
    <t>16. การป้องกันโรคติดต่อ</t>
  </si>
  <si>
    <t>17. การกีฬา</t>
  </si>
  <si>
    <t>19. อัตราการเรียนต่อของประชาชน</t>
  </si>
  <si>
    <t>31. ความปลอดภัยจากยาเสพติด</t>
  </si>
  <si>
    <t>32. ความปลอดภัยจากภัยพิบัติ</t>
  </si>
  <si>
    <t>33. ความปลอดภัยจากความเสี่ยงในชุมชน</t>
  </si>
  <si>
    <t>สรุปข้อมูลชุมชน/หมู่บ้าน</t>
  </si>
  <si>
    <t>ด้านที่ 5 ด้านการมีส่วนร่วมและความเข้มแข็งของชุมชน</t>
  </si>
  <si>
    <t>ด้านที่1 ด้านโครงสร้าง</t>
  </si>
  <si>
    <t>ด้านที่ 2 ด้านสภาพพื้นฐานทางเศรษฐกิจ</t>
  </si>
  <si>
    <t>หมู่ที่</t>
  </si>
  <si>
    <t>ตำบล</t>
  </si>
  <si>
    <t>อำเภอ</t>
  </si>
  <si>
    <t>จังหวัด</t>
  </si>
  <si>
    <t>ชื่อบ้าน</t>
  </si>
  <si>
    <t>ข้อมูล จปฐ.</t>
  </si>
  <si>
    <t xml:space="preserve">ข้อมูลกชช.2ค </t>
  </si>
  <si>
    <t>สารสนเทศเพื่อการจัดการความเสี่ยงชุมชน</t>
  </si>
  <si>
    <t>ผลการวิเคราะห์ชุมชน</t>
  </si>
  <si>
    <t>ข้อแนะนำ</t>
  </si>
  <si>
    <t>ข้อมูลอื่นๆ</t>
  </si>
  <si>
    <t>สารสนเทศชุมชน</t>
  </si>
  <si>
    <t>ภาพรวมวิเคราะห์ชุมชน</t>
  </si>
  <si>
    <t>2=ปัญหาปานกลาง</t>
  </si>
  <si>
    <t>3=ปัญหาน้อย</t>
  </si>
  <si>
    <t>1=ปัญหามาก</t>
  </si>
  <si>
    <t>ระดับปัญหา</t>
  </si>
  <si>
    <t>การใช้งาน</t>
  </si>
  <si>
    <t>ข้อมูล</t>
  </si>
  <si>
    <t>3= ปัญหาน้อย</t>
  </si>
  <si>
    <t>2= ปัญหาปานกลาง</t>
  </si>
  <si>
    <t>1= ปัญหามาก</t>
  </si>
  <si>
    <t xml:space="preserve">  ตำบล</t>
  </si>
  <si>
    <t xml:space="preserve">  ชื่อบ้าน</t>
  </si>
  <si>
    <t xml:space="preserve">    อำเภอ</t>
  </si>
  <si>
    <t>บ้าน</t>
  </si>
  <si>
    <t>ต้นทุนในการผลิตสูง</t>
  </si>
  <si>
    <t>ส่งเสริมการจัดทำบัญชีครัวเรือน</t>
  </si>
  <si>
    <t>ซ่อมแซมที่อยู่อาศัยของคนยากจน</t>
  </si>
  <si>
    <t>ส่งเสริมเกษตรอินทรีย์</t>
  </si>
  <si>
    <t>การพัฒนาด้านอาชีพ</t>
  </si>
  <si>
    <t>การจัดการทุนชุมชน</t>
  </si>
  <si>
    <t>การจัดการความเสี่ยงชุมชน</t>
  </si>
  <si>
    <t>การแก้ปัญหาความยากจน</t>
  </si>
  <si>
    <t>การบริหารจัดการชุมชน</t>
  </si>
  <si>
    <t>ประเด็นการพัฒนาของหมู่บ้านเพื่อพัฒนาคูณภาพชีวิต</t>
  </si>
  <si>
    <t>1.ด้านการพัฒนาด้านอาชีพ</t>
  </si>
  <si>
    <t>2.ด้านการบริหารจัดการทุน</t>
  </si>
  <si>
    <t>3. ด้านการบริหารจัดการความเสี่ยงชุมชน</t>
  </si>
  <si>
    <t>4.ด้านการแก้ไขปัญหาความยากจน</t>
  </si>
  <si>
    <t>5.ด้านการบริหารจัดการชุมชน</t>
  </si>
  <si>
    <t>Inputs</t>
  </si>
  <si>
    <t>Outputs</t>
  </si>
  <si>
    <t>Outcomes</t>
  </si>
  <si>
    <t>ปัจจัยดำเนินการ</t>
  </si>
  <si>
    <t>กิจกรรม Activities</t>
  </si>
  <si>
    <t>ผู้มีส่วนร่วม Participation</t>
  </si>
  <si>
    <t>Short term</t>
  </si>
  <si>
    <t>Medium term</t>
  </si>
  <si>
    <t>Long term</t>
  </si>
  <si>
    <t xml:space="preserve">คน: </t>
  </si>
  <si>
    <t>จำนวน</t>
  </si>
  <si>
    <t>ตัวชี้วัด</t>
  </si>
  <si>
    <t>งบประมาณ: Budget</t>
  </si>
  <si>
    <t>พื้นที่เป้าหมาย</t>
  </si>
  <si>
    <t>เป้าหมาย</t>
  </si>
  <si>
    <t>ภาคี:Partner</t>
  </si>
  <si>
    <t>อุปกรณ์ เทคโนโลยี</t>
  </si>
  <si>
    <t>กลุ่มโครงการ</t>
  </si>
  <si>
    <t>ประเด็นปัญหา</t>
  </si>
  <si>
    <t>ด้านการพัฒนาด้านอาชีพ</t>
  </si>
  <si>
    <t>E-mail: p.wunsuk@gmail.com</t>
  </si>
  <si>
    <t>วิเคราะห์ แผนงาน โครงการจัดการสารสนเทศเพื่อการพัฒนาคุณภาพชีวิต</t>
  </si>
  <si>
    <t xml:space="preserve">โปรแกรม CIA Program คือ โปรแกรมวิเคราะห์ข้อมูลชุมชนในการพัฒนาระบบสารสนเทศเพื่อการบูรณาการวางแผนงาน/โครงการเพื่่อยกระดับและพัฒนาคุณภาพชีวิตชุมชน 
เพื่อส่งเสริมรูปแบบการใช้ประโยชน์ข้อมูลสารสนเทศที่สำคัญของชุมชนคือ คือ จปฐ. กชช2 ค. และข้อมูลอื่นๆ ที่สำคัญในชุมชน หรือ ข้อมูลที่เกี่ยวข้องกับชุมชน ในการวางแผนพัฒนาแผนงานโครงการหรือกิจกรรมสอดคล้องกับปัญหาของพื้นที่
สามารถใช้ประโยชน์ในการวางแผนและพัฒนาทั้ง 4 ระดับ คือ ระดับชุมชน ระดับอำเภอ ระดับจังหวัด และระดับกรมฯ </t>
  </si>
  <si>
    <t>ศูนย์สารสนเทศเพื่อการพัฒนาชุมชน</t>
  </si>
  <si>
    <t>หมวดที่ 1 สุขภาพ มี 7 ตัวชี้วัด</t>
  </si>
  <si>
    <t>1. เด็กแรกเกิดมีน้ำหนัก 2,500 กรัม ขึ้นไป</t>
  </si>
  <si>
    <t>2. เด็กแรกเกิด ได้กินนมแม่อย่างเดียวอย่างน้อย 6 เดือนแรกติดต่อกัน</t>
  </si>
  <si>
    <t>3. เด็กแรกเกิดถึง 12 ปี ได้รับวัคซีนป้องกันโรคครบตามตารางสร้างเสริมภูมิคุ้มกันโรค</t>
  </si>
  <si>
    <t>4. ครัวเรือนกินอาหารถูกสุขลักษณะ ปลอดภัย และได้มาตรฐาน</t>
  </si>
  <si>
    <t>5. ครัวเรือนมีการใช้ยาเพื่อบำบัด บรรเทาอาการเจ็บป่วยเบื้องต้นอย่างเหมาะสม</t>
  </si>
  <si>
    <t>7. คนอายุ 6 ปีขึ้นไป ออกกำลังกายอย่างน้อยสัปดาห์ละ 3 วัน ๆ ละ 30 นาที</t>
  </si>
  <si>
    <t>หมวดที่ 2 สภาพแวดล้อม มี 7 ตัวชี้วัด</t>
  </si>
  <si>
    <t>8. ครัวเรือนมีความมั่นคงในที่อยู่อาศัย และบ้านมีสภาพคงทนถาวร</t>
  </si>
  <si>
    <t>9. ครัวเรือมีน้ำสะอาดสำหรับดื่มและบริโภคเพียงพอตลอดปี อย่างน้อยคนละ 5 ลิตรต่อวัน</t>
  </si>
  <si>
    <t>10. ครัวเรือนมีน้ำใช้เพียงพอตลอดปี อย่างน้อยคนละ 45 ลิตรต่อวัน</t>
  </si>
  <si>
    <t>11. ครัวเรือนมีการจัดบ้านเรือนเป็นระเบียบเรียบร้อย สะอาด และถูกสุขลักษณะ</t>
  </si>
  <si>
    <t>13. ครัวเรือนมีการป้องกันอุบัติภัยและภัยธรรมชาติอย่างถูกวิธี</t>
  </si>
  <si>
    <t>หมาดที่ 3 การศึกษา มี 5 ตัวชี้วัด</t>
  </si>
  <si>
    <t>15. เด็กอายุ 3-5 ปีได้รับบริการเลี้ยงดูเตรียมความพร้อมก่อนวัยเรียน</t>
  </si>
  <si>
    <t>16. เด็กอายุ 6-14 ปี ได้รับการศึกษาภาคบังคับ 9 ปี</t>
  </si>
  <si>
    <t>17. เด็กจบชั้น ม.3 ได้เรียนต่อชั้น ม.4 หรือเทียบเท่า</t>
  </si>
  <si>
    <t>18. คนในครัวเรือนที่จบการศึกษาภาคบังคับ 9 ปี ที่ไม่ได้เรียนต่อและยังไม่มีงานทำ 
     ได้รับการฝึกอบรมด้านอาชีพ</t>
  </si>
  <si>
    <t>19. คนอายุ 15-59 ปี อ่าน เขียนภาษาไทย และคิดเลขอย่างง่ายได้</t>
  </si>
  <si>
    <t>หมวดที่ 4 การมีงานทำและรายได้ มี 4 ตัวชี้วัด</t>
  </si>
  <si>
    <t>20. คนอายุุ 15-59 ปี มีอาชีพและรายได้</t>
  </si>
  <si>
    <t>21. คนอายุ 60 ปีขึ้นไป มีอาชีพและมีรายได้</t>
  </si>
  <si>
    <t>22. รายได้เฉลี่ยของคนในครัวเรือนต่อปี</t>
  </si>
  <si>
    <t>23. ครัวเรือนมีการเก็บออมเงิน</t>
  </si>
  <si>
    <t>หมวดที่ 5 ค่านิยม มี 8 ตัวชี้วัด</t>
  </si>
  <si>
    <t>24. คนในครัวเรือนไม่ดื่มสุรา</t>
  </si>
  <si>
    <t>25. คนในครัวเรือนไม่สูบบุหรี</t>
  </si>
  <si>
    <t>26. คนอายุ6 ปีขึ้นไป ปฏิบัติกิจกรรมทางศาสนาอย่างน้อยสัปดาห์ละ 1 ครั้ง</t>
  </si>
  <si>
    <t>27. ผู้สูงอายุ ได้รับการดูแลจากครอบครัว ชุมชน ภาครัฐ หรือภาคเอกชน</t>
  </si>
  <si>
    <t>28. ผู้พิการ ได้รับการดูแลจากครอบครัว ชุมชน ภาครัฐ หรือภาคเอกชน</t>
  </si>
  <si>
    <t>29. ผู้ป่วยโรคเรื้อรัง ได้รับการดูแลจากครอบครัว ชุมชน ภาครัฐ หรือภาคเอกชน</t>
  </si>
  <si>
    <t>30. ครัวเรือนมีส่วนร่วมทำกิจกรรมสาธารณะเพื่อประโยชน์ของชุมชน หรือท้องถิ่น</t>
  </si>
  <si>
    <t>31. ครอบครัวมีความอบอุ่น</t>
  </si>
  <si>
    <t>20. การได้รับการศึกษา</t>
  </si>
  <si>
    <t>18.ระดับการศึกษาของประชาชน</t>
  </si>
  <si>
    <t>21. การมีส่วนร่วมของชุมชน</t>
  </si>
  <si>
    <t>22. การรวมกลุ่มของชุมชน</t>
  </si>
  <si>
    <t>23. การเข้าถึงแหล่งเงินทุน</t>
  </si>
  <si>
    <t>24. การเรียนรู้โดยชุมชน</t>
  </si>
  <si>
    <t>25. การได้รับความคุ้มครองทางสังคม</t>
  </si>
  <si>
    <t>26. คุณภาพดิน</t>
  </si>
  <si>
    <t>27. การใช้ประโยชน์ที่ดิน</t>
  </si>
  <si>
    <t>28. คุณภาพน้ำ</t>
  </si>
  <si>
    <t>29.การปลูกป่าหรือไม้ยืนต้น</t>
  </si>
  <si>
    <t>30. การจัดการสภาพสิ่งแวดล้อม</t>
  </si>
  <si>
    <t>CIA MODEL</t>
  </si>
  <si>
    <t>Community  Informations Radar Analysis</t>
  </si>
  <si>
    <t>ความสัมพันธ์ของกลุ่มตัวชี้วัดกับประเด็นปัญหาของชุมชน</t>
  </si>
  <si>
    <t>1.3 หากชุมชนมีข้อมูลอื่นๆ ให้วิเคราะห์ข้อมูลนั้น เป็น 5 ประเภท ตามประเด็นการพัฒนาหมู่บ้านสารสนเทศชุมชน แล้วเพิ่มต้นมูล 2 ช่องคือ</t>
  </si>
  <si>
    <t xml:space="preserve">น้ำเพื่อการเกษตร, การมีที่ดินทำกิน, การมีงานทำ, การทำงานในสถานประกอบการ, การได้รับประโยชน์จากการมีสถานที่ท่องเที่ยว, คูณภาพดิน, การใช้ประโยชน์ที่ดิน, คุณภาพน้ำ
</t>
  </si>
  <si>
    <t xml:space="preserve">ความปลอดภัยในการทำงาน, การป้องกันโรคติดต่อ, การกีฬา, การปลูกป่าหรือต้นไม้ยืนต้น, การจัดการสภาพแวดล้อม, ปลอดภัยจากยาเสพติด, ปลอดภัยจากภัยพิบัติ, ปลอดภัยจากความเสี่ยงในชุมชน
</t>
  </si>
  <si>
    <t xml:space="preserve">การอ่าน เขียน ภาษาไทย และคิดเลขอย่างง่ายได้, 
การมีอาชีพและรายได้, ผู้สูงอายุ มีอาชีพและมีรายได้, </t>
  </si>
  <si>
    <t xml:space="preserve">ถนน, การติดต่อสื่อสาร, ผลผลิตจากการทำนา/ทำไร่/ทำเกษตรอื่นๆ, ระดับการศึกษา, อัตราการเรียนต่อ, การได้รับการศึกษา, การเข้าถึงแหล่งเงินทุน
</t>
  </si>
  <si>
    <t xml:space="preserve">ได้รับประโยชน์จากสถานที่ท่องเที่ยว, การมีส่วนร่วมของชุมชน, การรวมกลุ่มของชุมชน, การเรียนรู้โดยชุมชน, การได้รับความคุ้มครองทางสังคม, การใช้ประโยชน์ที่ดิน, การปลูกป่าหรือไม้ยืนต้น
</t>
  </si>
  <si>
    <t xml:space="preserve">ครัวเรือนมีการเก็บออมเงิน, การปฏิบัติกิจกรรมทางศาสนา,  ผู้สูงอายุได้รับการดูแล,  ผู้พิการได้รับการดูแล,  ครัวเรือนมีส่วนร่วมทำกิจกรรมสาธารณะ
</t>
  </si>
  <si>
    <t xml:space="preserve">เด็กแรกเกิดมีน้ำหนัก 2,500 กรัมขึ้นไป, และได้กินนมแม่อย่างเดียว 6  เดือนแรกติดต่อกัน, เด็กอายุ 0-12 ปี ได้รับวัคซีนป้องกันโรคครบฯ, กินอาหารถูกสุขลักษณะ, การใช้ยาบรรเทาอาการเจ็บป่วยอย่างเหมาะสม, อายุ 35 ปีขึ้นไปได้รับการตรวจสุขภาพประจำปี, การออกกำลังกาย, ความมั่นคงในที่อยู่อาศัย, การจัดบ้านเรือนถูกสุขลักษณะ, การถูกรบกวนจากมลพิษ, การป้องกันอุบัติภัยและภัยธรรมชาติ, ความปลอดภัยในชีวิตและทรัพย์สิน, เด็กอายุ 3-5 ปี ได้รับบริการเตรียมความพร้อมก่อนวัยเรียน, เด็กอายุ 6-14 ปี ได้รับการศึกษาภาคบังคับ 9 ปี, เด็กจบชั้น ม.3 ได้เรียนต่อ, คนที่จบการศึกษาภาคบังคับ 9 ปี ได้รับการฝึกอบรมอาชีพ, การอ่าน เขียนภาษาไทยและคิดเลขอย่างง่ายได้, การดื่มสุรา, การสูบบุหรี่, ครอบครัวมีความอบอุ่น
</t>
  </si>
  <si>
    <t xml:space="preserve">คนอายุ 15-59 ปี อ่าน เขียนภาษาไทย คิดเลขอย่างง่ายได้, คนอายุุ 15-59 ปี มีอาชีพและรายได้, คนอายุ 60 ปี ขึ้นไปมีอาชีพและมีรายได้, ครัวเรือนมีการเก็บออมเงิน
</t>
  </si>
  <si>
    <t xml:space="preserve">มีน้ำสะอาดสำหรับดื่มและบริโภค, มีน้ำใช้เพียงพอ,  การจัดบ้านเรือนถูกสุขลักษณะ, การถูกรบกวนจากมลพิษ, ความปลอดภัยในชีวิตและทรัพย์สิน, การปฏิบัติกิจกรรมทางศาสนา,  การดูแลคนสูงอายุ, การดูและคนพิการ, การดูแลผู้ป่วยเรื้อรัง, การมีส่วนร่วมทำกิจกรรมสาธารณะเพื่อประโยชน์ชุมชน
</t>
  </si>
  <si>
    <t xml:space="preserve">ถนน, น้ำดื่ม, น้ำใช้, น้ำเพื่อการเกษตร, การไฟฟ้า, การมีที่ดินทำกิน, การติดต่อสื่อสาร,  ผลผลิตจากการทำนา, ผลผลิตจากการทำไร่, ผลผลิตจากการทำการเกษตรอื่นๆ, การประกอบอุตสาหกรรมในครัวเรือน, การได้รับประโยชน์จากสถานที่ท่องเที่ยว, ระดับการศึกษาของประชาชน, การเข้าถึงแหล่งเงินทุน
</t>
  </si>
  <si>
    <r>
      <rPr>
        <b/>
        <sz val="22"/>
        <rFont val="IrisUPC"/>
        <family val="2"/>
        <charset val="222"/>
      </rPr>
      <t>Assumptions</t>
    </r>
    <r>
      <rPr>
        <sz val="22"/>
        <rFont val="IrisUPC"/>
        <family val="2"/>
        <charset val="222"/>
      </rPr>
      <t xml:space="preserve"> </t>
    </r>
  </si>
  <si>
    <r>
      <rPr>
        <b/>
        <sz val="22"/>
        <rFont val="IrisUPC"/>
        <family val="2"/>
        <charset val="222"/>
      </rPr>
      <t>External Factors</t>
    </r>
    <r>
      <rPr>
        <sz val="22"/>
        <rFont val="IrisUPC"/>
        <family val="2"/>
        <charset val="222"/>
      </rPr>
      <t xml:space="preserve">  </t>
    </r>
  </si>
  <si>
    <t>Logic Model</t>
  </si>
  <si>
    <t>PLAN</t>
  </si>
  <si>
    <t>ค่าคะแนน:</t>
  </si>
  <si>
    <t>ประเด็นควร
พิจารณา</t>
  </si>
  <si>
    <t>ป้อนค่าในช่องสีส้ม</t>
  </si>
  <si>
    <t>เจ้าหน้าที่, ผู้นำชุมชน, แกนนำ, ครัวเรือนเป้าหมาย</t>
  </si>
  <si>
    <t xml:space="preserve"> กิจกรรมแหล่งอาหารเพื่อสุขภาพ - อบรมสร้างความรู้ความเข้าใจ  - รับสมัครครัวเรือนเป้าหมาย - ศึกษาดูงาน</t>
  </si>
  <si>
    <t>การใช้สารเสพติด (สารระเหย,กัญชา,ยาบ้า เฮโรอีน)</t>
  </si>
  <si>
    <t>ปัญหาสิ่งแวดล้อมของครัวเรือน เช่น ขยะ น้ำเสีย</t>
  </si>
  <si>
    <t>กรณีพิพาทที่เกิดขึ้นในชุมชน</t>
  </si>
  <si>
    <t>โปรแกรมแบ่งส่วนการใช้งานเป็น 4 ส่วน</t>
  </si>
  <si>
    <t>1. Data</t>
  </si>
  <si>
    <t>2. Radar Diagram</t>
  </si>
  <si>
    <t>3. Radar Analysis</t>
  </si>
  <si>
    <t>: วิเคราะห์ข้อมูลแต่ละประเภท</t>
  </si>
  <si>
    <t>: วิเคราะห์ข้อมูลภาพรวม</t>
  </si>
  <si>
    <r>
      <t>1. คลิ๊กแท็บที่</t>
    </r>
    <r>
      <rPr>
        <sz val="12"/>
        <color rgb="FFFF0000"/>
        <rFont val="Tahoma"/>
        <family val="2"/>
      </rPr>
      <t xml:space="preserve"> </t>
    </r>
    <r>
      <rPr>
        <b/>
        <u/>
        <sz val="12"/>
        <color rgb="FFFF0000"/>
        <rFont val="Tahoma"/>
        <family val="2"/>
      </rPr>
      <t>1. Data</t>
    </r>
    <r>
      <rPr>
        <sz val="12"/>
        <color theme="1"/>
        <rFont val="Tahoma"/>
        <family val="2"/>
      </rPr>
      <t xml:space="preserve"> ป้อนข้อมูลชุมชน</t>
    </r>
  </si>
  <si>
    <r>
      <t xml:space="preserve">3. คลิ๊กแท็บที่ </t>
    </r>
    <r>
      <rPr>
        <b/>
        <u/>
        <sz val="12"/>
        <color rgb="FFFF0000"/>
        <rFont val="Tahoma"/>
        <family val="2"/>
      </rPr>
      <t>3. Radar Analysis</t>
    </r>
    <r>
      <rPr>
        <sz val="12"/>
        <color rgb="FFFF0000"/>
        <rFont val="Tahoma"/>
        <family val="2"/>
      </rPr>
      <t xml:space="preserve"> </t>
    </r>
    <r>
      <rPr>
        <sz val="12"/>
        <color theme="1"/>
        <rFont val="Tahoma"/>
        <family val="2"/>
      </rPr>
      <t>เพื่อดูภาพรวมของผลการวิเคราะห์ของชุมชน</t>
    </r>
  </si>
  <si>
    <t>1.1 ข้อมูล จปฐ. ป้อนข้อมูลเฉพาะร้อยละที่ไม่ผ่านเกณฑ์(เฉพาะข้อที่ตกเกณฑ์)   ตามข้อคำถามจปฐ. ทั้ง 31 ตัวชี้วัด</t>
  </si>
  <si>
    <t>1.2 ข้อมูล กชช.2ค ป้อนค่าคะแนนระดับปัญหา คือ 1 หรือ 2 หรือ 3 ตามข้อคำถามของกชช.2 ค ทั้ง 33 ตั้วชี้วัด</t>
  </si>
  <si>
    <r>
      <t xml:space="preserve">1) </t>
    </r>
    <r>
      <rPr>
        <u/>
        <sz val="12"/>
        <rFont val="Tahoma"/>
        <family val="2"/>
      </rPr>
      <t>ช่องสีเหลือง</t>
    </r>
    <r>
      <rPr>
        <sz val="12"/>
        <rFont val="Tahoma"/>
        <family val="2"/>
      </rPr>
      <t xml:space="preserve"> คีย์รายละเอียดชื่อข้อมูลนั้น เช่น 1. ข้อมูลภูมิปัญญา</t>
    </r>
  </si>
  <si>
    <r>
      <t xml:space="preserve">2) </t>
    </r>
    <r>
      <rPr>
        <u/>
        <sz val="12"/>
        <rFont val="Tahoma"/>
        <family val="2"/>
      </rPr>
      <t>ช่องสีส้ม</t>
    </r>
    <r>
      <rPr>
        <sz val="12"/>
        <rFont val="Tahoma"/>
        <family val="2"/>
      </rPr>
      <t xml:space="preserve"> ให้ป้อนระดับของปัญหาของข้อมูลนั้น โดย</t>
    </r>
  </si>
  <si>
    <r>
      <t>2. คลิ๊กแท็บที่</t>
    </r>
    <r>
      <rPr>
        <sz val="12"/>
        <color rgb="FFFF0000"/>
        <rFont val="Tahoma"/>
        <family val="2"/>
      </rPr>
      <t xml:space="preserve"> </t>
    </r>
    <r>
      <rPr>
        <b/>
        <u/>
        <sz val="12"/>
        <color rgb="FFFF0000"/>
        <rFont val="Tahoma"/>
        <family val="2"/>
      </rPr>
      <t>2. Radar Diagram</t>
    </r>
    <r>
      <rPr>
        <sz val="12"/>
        <rFont val="Tahoma"/>
        <family val="2"/>
      </rPr>
      <t xml:space="preserve"> เพื่อดูแผนภาพเรดาร์ ที่แสดงให้เห็นถึงผลการวิเคราะห์ข้อมูลชุมชน บ่งชี้ปัญหาและประเด็นของการพัฒนาสารสนเทศชุมชน ที่ตรงกับปัญหาของชุมชน เพื่อการพัฒนาคุณภาพชีวิตต่อไป</t>
    </r>
  </si>
  <si>
    <r>
      <t xml:space="preserve"> </t>
    </r>
    <r>
      <rPr>
        <b/>
        <sz val="11"/>
        <color rgb="FFFF0000"/>
        <rFont val="Tahoma"/>
        <family val="2"/>
      </rPr>
      <t>หมายเหตุ</t>
    </r>
    <r>
      <rPr>
        <sz val="11"/>
        <color rgb="FFFF0000"/>
        <rFont val="Tahoma"/>
        <family val="2"/>
      </rPr>
      <t xml:space="preserve"> ชุมชนสามารถใช้ผลการวิเคราะห์ 2. Radar Diagram หรือ 3.Radar Analysis ร่วมกับ        การจัดเวทีประชาคม การมีส่วนร่วม และ ความต้องการของชุมชนได้</t>
    </r>
  </si>
  <si>
    <t>Tel: 02-1416297</t>
  </si>
  <si>
    <t>ประภาพรรณ  วุ่นสุข</t>
  </si>
  <si>
    <t>ผู้พัฒนาระบบ :</t>
  </si>
  <si>
    <t>ข้อมูลเพิ่มเติม :</t>
  </si>
  <si>
    <r>
      <rPr>
        <sz val="20"/>
        <color rgb="FFFF0000"/>
        <rFont val="Wingdings 3"/>
        <family val="1"/>
        <charset val="2"/>
      </rPr>
      <t>u</t>
    </r>
    <r>
      <rPr>
        <sz val="20"/>
        <color rgb="FFFF0000"/>
        <rFont val="IrisUPC"/>
        <family val="2"/>
        <charset val="222"/>
      </rPr>
      <t>เพื่อประโยชน์แก่การใช้งานของ กรมการพัฒนาชุมชน กระทรวงมหาดไทย</t>
    </r>
    <r>
      <rPr>
        <sz val="20"/>
        <color rgb="FFFF0000"/>
        <rFont val="Wingdings 3"/>
        <family val="1"/>
        <charset val="2"/>
      </rPr>
      <t>t</t>
    </r>
  </si>
  <si>
    <t>: แผนบูรณาการการพัฒนาคุณภาพชีวิต</t>
  </si>
  <si>
    <t>4. Logic Model</t>
  </si>
  <si>
    <t>การสนับสนุนอาชีพเสริม</t>
  </si>
  <si>
    <t>ความต้องการเครื่องสูบน้ำ</t>
  </si>
  <si>
    <t>การรักษาพันธุ์สัตว์ท้องถิ่น</t>
  </si>
  <si>
    <t>การสนับสนุนเงินทุน</t>
  </si>
  <si>
    <t>การฟื้นฟูสภาพดินและปลูกป่า</t>
  </si>
  <si>
    <t>ใช้สารเคมีในการเกษตรไม่เหมาะสม</t>
  </si>
  <si>
    <t>หนี้นอกระบบ</t>
  </si>
  <si>
    <t>การรักษาความสะอาดในครัวเรือน/ชุมชน</t>
  </si>
  <si>
    <t>ผลิตผลราคาตกต่ำ</t>
  </si>
  <si>
    <t>ซ่อมแซมโครงสร้างพื้นฐาน เช่น ถนน</t>
  </si>
  <si>
    <t>กลุ่มผู้มีอิทธิพล</t>
  </si>
  <si>
    <t>คอรัปชั่นของผู้นำชุมชน/ท้องถิ่น</t>
  </si>
  <si>
    <t xml:space="preserve">ความสัมพันธ์การทำงานร่วมกับชุมชน/ท้องถิ่น </t>
  </si>
  <si>
    <t>: ข้อมูล</t>
  </si>
  <si>
    <r>
      <t xml:space="preserve">4. คลิ๊กแท็บที่ </t>
    </r>
    <r>
      <rPr>
        <b/>
        <sz val="12"/>
        <color rgb="FFFF0000"/>
        <rFont val="Tahoma"/>
        <family val="2"/>
      </rPr>
      <t>4</t>
    </r>
    <r>
      <rPr>
        <b/>
        <u/>
        <sz val="12"/>
        <color rgb="FFFF0000"/>
        <rFont val="Tahoma"/>
        <family val="2"/>
      </rPr>
      <t>. Logic Model</t>
    </r>
    <r>
      <rPr>
        <sz val="12"/>
        <color rgb="FFFF0000"/>
        <rFont val="Tahoma"/>
        <family val="2"/>
      </rPr>
      <t xml:space="preserve"> </t>
    </r>
    <r>
      <rPr>
        <sz val="12"/>
        <color theme="1"/>
        <rFont val="Tahoma"/>
        <family val="2"/>
      </rPr>
      <t>แผนบูรณาการการพัฒนาคุณภาพชีวิต</t>
    </r>
  </si>
  <si>
    <t>กลุ่มงานระบบสารสนเทศชุมชน</t>
  </si>
  <si>
    <t>E-mail: cddcenter.info@gmail.com</t>
  </si>
  <si>
    <t>Tel: 02-1416290</t>
  </si>
  <si>
    <r>
      <rPr>
        <sz val="12"/>
        <color theme="3" tint="-0.249977111117893"/>
        <rFont val="Wingdings 3"/>
        <family val="1"/>
        <charset val="2"/>
      </rPr>
      <t>u</t>
    </r>
    <r>
      <rPr>
        <sz val="12"/>
        <color theme="3" tint="-0.249977111117893"/>
        <rFont val="Silom"/>
        <family val="2"/>
      </rPr>
      <t>ข้อมูลเพิ่มเติม</t>
    </r>
    <r>
      <rPr>
        <sz val="12"/>
        <color theme="3" tint="-0.249977111117893"/>
        <rFont val="Tahoma"/>
        <family val="2"/>
        <scheme val="minor"/>
      </rPr>
      <t xml:space="preserve"> กลุ่มงานระบบสารสนเทศชุมชน </t>
    </r>
    <r>
      <rPr>
        <sz val="12"/>
        <color theme="3" tint="-0.249977111117893"/>
        <rFont val="Silom"/>
        <family val="2"/>
      </rPr>
      <t>ศูนย์สารสนเทศเพื่อการพัฒนาชุมชน</t>
    </r>
    <r>
      <rPr>
        <sz val="12"/>
        <color theme="3" tint="-0.249977111117893"/>
        <rFont val="Wingdings 3"/>
        <family val="1"/>
        <charset val="2"/>
      </rPr>
      <t>t</t>
    </r>
    <r>
      <rPr>
        <sz val="12"/>
        <color theme="3" tint="-0.249977111117893"/>
        <rFont val="Tahoma"/>
        <family val="2"/>
        <scheme val="minor"/>
      </rPr>
      <t xml:space="preserve"> 
</t>
    </r>
    <r>
      <rPr>
        <b/>
        <sz val="14"/>
        <color theme="3" tint="-0.249977111117893"/>
        <rFont val="Tahoma"/>
        <family val="2"/>
        <scheme val="minor"/>
      </rPr>
      <t>02-1416297, 02-1416263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</si>
</sst>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4">
    <font>
      <sz val="10"/>
      <name val="Arial"/>
    </font>
    <font>
      <sz val="11"/>
      <color theme="1"/>
      <name val="Tahoma"/>
      <family val="2"/>
      <scheme val="minor"/>
    </font>
    <font>
      <sz val="12"/>
      <color theme="1"/>
      <name val="Tahoma"/>
      <family val="2"/>
      <charset val="204"/>
      <scheme val="minor"/>
    </font>
    <font>
      <sz val="10"/>
      <name val="Arial"/>
      <family val="2"/>
    </font>
    <font>
      <sz val="11"/>
      <color theme="1"/>
      <name val="Tahoma"/>
      <family val="2"/>
      <scheme val="minor"/>
    </font>
    <font>
      <b/>
      <sz val="13"/>
      <color theme="3"/>
      <name val="Tahoma"/>
      <family val="2"/>
      <charset val="204"/>
      <scheme val="minor"/>
    </font>
    <font>
      <b/>
      <sz val="11"/>
      <color theme="3"/>
      <name val="Tahoma"/>
      <family val="2"/>
      <charset val="204"/>
      <scheme val="minor"/>
    </font>
    <font>
      <sz val="11"/>
      <color rgb="FF3F3F76"/>
      <name val="Tahoma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name val="Arial"/>
      <family val="2"/>
    </font>
    <font>
      <sz val="12"/>
      <color indexed="13"/>
      <name val="Tahoma"/>
      <family val="2"/>
    </font>
    <font>
      <sz val="12"/>
      <name val="Tahoma"/>
      <family val="2"/>
    </font>
    <font>
      <b/>
      <u val="double"/>
      <sz val="12"/>
      <color indexed="8"/>
      <name val="Tahoma"/>
      <family val="2"/>
    </font>
    <font>
      <sz val="12"/>
      <color indexed="8"/>
      <name val="Tahoma"/>
      <family val="2"/>
    </font>
    <font>
      <sz val="14"/>
      <color indexed="13"/>
      <name val="Tahoma"/>
      <family val="2"/>
    </font>
    <font>
      <sz val="14"/>
      <name val="Tahoma"/>
      <family val="2"/>
    </font>
    <font>
      <sz val="14"/>
      <color indexed="8"/>
      <name val="Tahoma"/>
      <family val="2"/>
    </font>
    <font>
      <sz val="9"/>
      <color indexed="81"/>
      <name val="Arial"/>
      <family val="2"/>
    </font>
    <font>
      <b/>
      <sz val="9"/>
      <color indexed="81"/>
      <name val="Arial"/>
      <family val="2"/>
    </font>
    <font>
      <b/>
      <sz val="9"/>
      <color indexed="81"/>
      <name val="Silom"/>
    </font>
    <font>
      <b/>
      <sz val="15"/>
      <color theme="3"/>
      <name val="Tahoma"/>
      <family val="2"/>
      <charset val="204"/>
      <scheme val="minor"/>
    </font>
    <font>
      <sz val="12"/>
      <color rgb="FF006100"/>
      <name val="Tahoma"/>
      <family val="2"/>
      <charset val="204"/>
      <scheme val="minor"/>
    </font>
    <font>
      <i/>
      <sz val="12"/>
      <color rgb="FF7F7F7F"/>
      <name val="Tahoma"/>
      <family val="2"/>
      <charset val="204"/>
      <scheme val="minor"/>
    </font>
    <font>
      <sz val="12"/>
      <color rgb="FFFF0000"/>
      <name val="Tahoma"/>
      <family val="2"/>
    </font>
    <font>
      <sz val="12"/>
      <color theme="1"/>
      <name val="Tahoma"/>
      <family val="2"/>
    </font>
    <font>
      <b/>
      <sz val="14"/>
      <color rgb="FF006100"/>
      <name val="Tahoma"/>
      <family val="2"/>
    </font>
    <font>
      <b/>
      <sz val="18"/>
      <color theme="1"/>
      <name val="Tahoma"/>
      <family val="2"/>
    </font>
    <font>
      <b/>
      <sz val="16"/>
      <color theme="1"/>
      <name val="Tahoma"/>
      <family val="2"/>
    </font>
    <font>
      <sz val="12"/>
      <name val="Tahoma"/>
      <family val="2"/>
    </font>
    <font>
      <b/>
      <sz val="12"/>
      <color theme="3"/>
      <name val="Tahoma"/>
      <family val="2"/>
      <scheme val="minor"/>
    </font>
    <font>
      <sz val="12"/>
      <color theme="1"/>
      <name val="Tahoma"/>
      <family val="2"/>
      <scheme val="minor"/>
    </font>
    <font>
      <sz val="12"/>
      <color rgb="FF3F3F76"/>
      <name val="Tahoma"/>
      <family val="2"/>
      <scheme val="minor"/>
    </font>
    <font>
      <sz val="12"/>
      <name val="Tahoma"/>
      <family val="2"/>
      <scheme val="minor"/>
    </font>
    <font>
      <sz val="12"/>
      <color rgb="FF3F3F76"/>
      <name val="Silom"/>
      <family val="2"/>
    </font>
    <font>
      <sz val="12"/>
      <name val="Silom"/>
      <family val="2"/>
    </font>
    <font>
      <sz val="16"/>
      <name val="Tahoma"/>
      <family val="2"/>
      <scheme val="major"/>
    </font>
    <font>
      <sz val="16"/>
      <name val="Arial"/>
      <family val="2"/>
    </font>
    <font>
      <sz val="11"/>
      <name val="Tahoma"/>
      <family val="2"/>
      <scheme val="minor"/>
    </font>
    <font>
      <sz val="12"/>
      <color rgb="FF9C6500"/>
      <name val="Tahoma"/>
      <family val="2"/>
      <scheme val="minor"/>
    </font>
    <font>
      <b/>
      <sz val="22"/>
      <name val="IrisUPC"/>
      <family val="2"/>
      <charset val="222"/>
    </font>
    <font>
      <sz val="18"/>
      <name val="IrisUPC"/>
      <family val="2"/>
      <charset val="222"/>
    </font>
    <font>
      <i/>
      <sz val="18"/>
      <color theme="1"/>
      <name val="IrisUPC"/>
      <family val="2"/>
      <charset val="222"/>
    </font>
    <font>
      <b/>
      <sz val="24"/>
      <color rgb="FF000090"/>
      <name val="IrisUPC"/>
      <family val="2"/>
    </font>
    <font>
      <sz val="14"/>
      <name val="Tahoma"/>
      <family val="2"/>
    </font>
    <font>
      <b/>
      <sz val="11"/>
      <color rgb="FF1F497D"/>
      <name val="Tahoma"/>
      <family val="2"/>
      <charset val="204"/>
      <scheme val="minor"/>
    </font>
    <font>
      <b/>
      <sz val="20"/>
      <color indexed="13"/>
      <name val="Tahoma"/>
      <family val="2"/>
    </font>
    <font>
      <b/>
      <u val="double"/>
      <sz val="18"/>
      <color rgb="FFFF0000"/>
      <name val="Tahoma"/>
      <family val="2"/>
    </font>
    <font>
      <sz val="11"/>
      <color rgb="FFFF0000"/>
      <name val="Tahoma"/>
      <family val="2"/>
    </font>
    <font>
      <sz val="11"/>
      <color theme="1"/>
      <name val="Tahoma"/>
      <family val="2"/>
    </font>
    <font>
      <b/>
      <sz val="14"/>
      <color rgb="FF002060"/>
      <name val="Tahoma"/>
      <family val="2"/>
    </font>
    <font>
      <sz val="11"/>
      <name val="Tahoma"/>
      <family val="2"/>
    </font>
    <font>
      <b/>
      <sz val="16"/>
      <color theme="0"/>
      <name val="Tahoma"/>
      <family val="2"/>
    </font>
    <font>
      <b/>
      <u/>
      <sz val="14"/>
      <color rgb="FF006100"/>
      <name val="Tahoma"/>
      <family val="2"/>
    </font>
    <font>
      <i/>
      <sz val="11"/>
      <color rgb="FF3366FF"/>
      <name val="Tahoma"/>
      <family val="2"/>
    </font>
    <font>
      <b/>
      <sz val="12"/>
      <color rgb="FFFFFF00"/>
      <name val="Tahoma"/>
      <family val="2"/>
    </font>
    <font>
      <sz val="11"/>
      <color rgb="FF3F3F76"/>
      <name val="Tahoma"/>
      <family val="2"/>
    </font>
    <font>
      <b/>
      <sz val="14"/>
      <color theme="3"/>
      <name val="Tahoma"/>
      <family val="2"/>
    </font>
    <font>
      <b/>
      <u/>
      <sz val="14"/>
      <name val="Tahoma"/>
      <family val="2"/>
    </font>
    <font>
      <sz val="12"/>
      <color rgb="FF000000"/>
      <name val="Tahoma"/>
      <family val="2"/>
    </font>
    <font>
      <b/>
      <sz val="11"/>
      <color indexed="10"/>
      <name val="Tahoma"/>
      <family val="2"/>
    </font>
    <font>
      <sz val="10"/>
      <name val="Tahoma"/>
      <family val="2"/>
    </font>
    <font>
      <sz val="12"/>
      <color theme="1"/>
      <name val="Tahoma"/>
      <family val="2"/>
    </font>
    <font>
      <sz val="16"/>
      <name val="IrisUPC"/>
      <family val="2"/>
      <charset val="222"/>
    </font>
    <font>
      <b/>
      <sz val="16"/>
      <name val="IrisUPC"/>
      <family val="2"/>
      <charset val="222"/>
    </font>
    <font>
      <b/>
      <sz val="16"/>
      <color rgb="FF9C6500"/>
      <name val="IrisUPC"/>
      <family val="2"/>
      <charset val="222"/>
    </font>
    <font>
      <i/>
      <sz val="16"/>
      <name val="IrisUPC"/>
      <family val="2"/>
      <charset val="222"/>
    </font>
    <font>
      <sz val="16"/>
      <color theme="1"/>
      <name val="IrisUPC"/>
      <family val="2"/>
      <charset val="222"/>
    </font>
    <font>
      <b/>
      <sz val="18"/>
      <name val="IrisUPC"/>
      <family val="2"/>
      <charset val="222"/>
    </font>
    <font>
      <sz val="20"/>
      <name val="IrisUPC"/>
      <family val="2"/>
      <charset val="222"/>
    </font>
    <font>
      <b/>
      <sz val="20"/>
      <name val="IrisUPC"/>
      <family val="2"/>
      <charset val="222"/>
    </font>
    <font>
      <sz val="22"/>
      <name val="IrisUPC"/>
      <family val="2"/>
      <charset val="222"/>
    </font>
    <font>
      <b/>
      <i/>
      <sz val="16"/>
      <name val="IrisUPC"/>
      <family val="2"/>
      <charset val="222"/>
    </font>
    <font>
      <b/>
      <sz val="18"/>
      <color rgb="FF3F3F76"/>
      <name val="IrisUPC"/>
      <family val="2"/>
      <charset val="222"/>
    </font>
    <font>
      <b/>
      <sz val="22"/>
      <color rgb="FF008000"/>
      <name val="IrisUPC"/>
      <family val="2"/>
      <charset val="222"/>
    </font>
    <font>
      <b/>
      <sz val="22"/>
      <color rgb="FFFF0000"/>
      <name val="IrisUPC"/>
      <family val="2"/>
      <charset val="222"/>
    </font>
    <font>
      <b/>
      <sz val="18"/>
      <color rgb="FFFF0000"/>
      <name val="IrisUPC"/>
      <family val="2"/>
      <charset val="222"/>
    </font>
    <font>
      <sz val="10"/>
      <color indexed="81"/>
      <name val="Silom"/>
    </font>
    <font>
      <sz val="10"/>
      <color indexed="81"/>
      <name val="Arial"/>
      <family val="2"/>
    </font>
    <font>
      <sz val="14"/>
      <name val="IrisUPC"/>
      <family val="2"/>
      <charset val="222"/>
    </font>
    <font>
      <b/>
      <u/>
      <sz val="12"/>
      <color rgb="FFFF0000"/>
      <name val="Tahoma"/>
      <family val="2"/>
    </font>
    <font>
      <u/>
      <sz val="12"/>
      <name val="Tahoma"/>
      <family val="2"/>
    </font>
    <font>
      <b/>
      <sz val="11"/>
      <color rgb="FFFF0000"/>
      <name val="Tahoma"/>
      <family val="2"/>
    </font>
    <font>
      <sz val="12"/>
      <color theme="3" tint="-0.249977111117893"/>
      <name val="Tahoma"/>
      <family val="2"/>
      <scheme val="minor"/>
    </font>
    <font>
      <sz val="12"/>
      <color theme="3" tint="-0.249977111117893"/>
      <name val="Silom"/>
      <family val="2"/>
    </font>
    <font>
      <sz val="12"/>
      <color theme="3" tint="-0.249977111117893"/>
      <name val="Wingdings 3"/>
      <family val="1"/>
      <charset val="2"/>
    </font>
    <font>
      <b/>
      <sz val="18"/>
      <color rgb="FF7030A0"/>
      <name val="IrisUPC"/>
      <family val="2"/>
      <charset val="222"/>
    </font>
    <font>
      <b/>
      <sz val="22"/>
      <color rgb="FF7030A0"/>
      <name val="IrisUPC"/>
      <family val="2"/>
      <charset val="222"/>
    </font>
    <font>
      <sz val="10"/>
      <color rgb="FF7030A0"/>
      <name val="Arial"/>
      <family val="2"/>
    </font>
    <font>
      <sz val="20"/>
      <color rgb="FFFF0000"/>
      <name val="IrisUPC"/>
      <family val="2"/>
      <charset val="222"/>
    </font>
    <font>
      <sz val="20"/>
      <color rgb="FFFF0000"/>
      <name val="Wingdings 3"/>
      <family val="1"/>
      <charset val="2"/>
    </font>
    <font>
      <b/>
      <sz val="26"/>
      <color rgb="FF0070C0"/>
      <name val="IrisUPC"/>
      <family val="2"/>
      <charset val="222"/>
    </font>
    <font>
      <b/>
      <sz val="12"/>
      <color rgb="FFFF0000"/>
      <name val="Tahoma"/>
      <family val="2"/>
    </font>
    <font>
      <b/>
      <sz val="14"/>
      <color theme="3" tint="-0.249977111117893"/>
      <name val="Tahoma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indexed="38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E4C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rgb="FFFF7C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EEB7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DFE8CA"/>
        <bgColor indexed="64"/>
      </patternFill>
    </fill>
    <fill>
      <patternFill patternType="solid">
        <fgColor rgb="FFFBC99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6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/>
      <top style="thick">
        <color theme="4" tint="0.499984740745262"/>
      </top>
      <bottom style="thin">
        <color rgb="FF7F7F7F"/>
      </bottom>
      <diagonal/>
    </border>
    <border>
      <left/>
      <right style="thin">
        <color rgb="FF7F7F7F"/>
      </right>
      <top style="thick">
        <color theme="4" tint="0.499984740745262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rgb="FF7F7F7F"/>
      </bottom>
      <diagonal/>
    </border>
    <border>
      <left/>
      <right style="thin">
        <color auto="1"/>
      </right>
      <top style="thin">
        <color rgb="FF7F7F7F"/>
      </top>
      <bottom style="thin">
        <color rgb="FF7F7F7F"/>
      </bottom>
      <diagonal/>
    </border>
    <border>
      <left/>
      <right style="thin">
        <color auto="1"/>
      </right>
      <top style="thin">
        <color rgb="FF7F7F7F"/>
      </top>
      <bottom/>
      <diagonal/>
    </border>
    <border>
      <left style="double">
        <color rgb="FF3F3F3F"/>
      </left>
      <right style="thin">
        <color auto="1"/>
      </right>
      <top style="double">
        <color rgb="FF3F3F3F"/>
      </top>
      <bottom style="double">
        <color rgb="FF3F3F3F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 style="thin">
        <color auto="1"/>
      </right>
      <top/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/>
      <bottom style="thin">
        <color auto="1"/>
      </bottom>
      <diagonal/>
    </border>
    <border>
      <left style="double">
        <color rgb="FF3F3F3F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theme="4" tint="0.39997558519241921"/>
      </bottom>
      <diagonal/>
    </border>
    <border>
      <left/>
      <right style="thin">
        <color auto="1"/>
      </right>
      <top/>
      <bottom style="medium">
        <color theme="4" tint="0.39997558519241921"/>
      </bottom>
      <diagonal/>
    </border>
    <border>
      <left style="thin">
        <color auto="1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auto="1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auto="1"/>
      </right>
      <top style="thin">
        <color rgb="FF7F7F7F"/>
      </top>
      <bottom style="thin">
        <color auto="1"/>
      </bottom>
      <diagonal/>
    </border>
    <border>
      <left style="thin">
        <color rgb="FFB2B2B2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rgb="FF95B3D7"/>
      </bottom>
      <diagonal/>
    </border>
    <border>
      <left style="thin">
        <color auto="1"/>
      </left>
      <right style="thin">
        <color rgb="FF7F7F7F"/>
      </right>
      <top style="thin">
        <color theme="3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9" tint="-0.249977111117893"/>
      </left>
      <right/>
      <top style="thin">
        <color theme="9" tint="-0.249977111117893"/>
      </top>
      <bottom/>
      <diagonal/>
    </border>
    <border>
      <left/>
      <right/>
      <top style="thin">
        <color theme="9" tint="-0.249977111117893"/>
      </top>
      <bottom/>
      <diagonal/>
    </border>
    <border>
      <left/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/>
      <top/>
      <bottom/>
      <diagonal/>
    </border>
    <border>
      <left/>
      <right style="thin">
        <color theme="9" tint="-0.249977111117893"/>
      </right>
      <top/>
      <bottom/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6" tint="-0.499984740745262"/>
      </right>
      <top/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indexed="64"/>
      </left>
      <right style="thin">
        <color rgb="FF7F7F7F"/>
      </right>
      <top style="medium">
        <color theme="4" tint="0.39997558519241921"/>
      </top>
      <bottom/>
      <diagonal/>
    </border>
    <border>
      <left style="thin">
        <color indexed="64"/>
      </left>
      <right style="thin">
        <color rgb="FF7F7F7F"/>
      </right>
      <top/>
      <bottom/>
      <diagonal/>
    </border>
  </borders>
  <cellStyleXfs count="103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8" borderId="1" applyNumberFormat="0" applyAlignment="0" applyProtection="0"/>
    <xf numFmtId="0" fontId="3" fillId="9" borderId="5" applyNumberFormat="0" applyFont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1" fillId="0" borderId="35" applyNumberFormat="0" applyFill="0" applyAlignment="0" applyProtection="0"/>
    <xf numFmtId="0" fontId="22" fillId="21" borderId="0" applyNumberFormat="0" applyBorder="0" applyAlignment="0" applyProtection="0"/>
    <xf numFmtId="0" fontId="23" fillId="0" borderId="0" applyNumberFormat="0" applyFill="0" applyBorder="0" applyAlignment="0" applyProtection="0"/>
    <xf numFmtId="0" fontId="2" fillId="22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9" fillId="25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5" fillId="0" borderId="42" applyNumberFormat="0" applyFill="0" applyAlignment="0" applyProtection="0"/>
    <xf numFmtId="0" fontId="3" fillId="30" borderId="5" applyNumberFormat="0" applyFont="0" applyAlignment="0" applyProtection="0"/>
    <xf numFmtId="0" fontId="7" fillId="31" borderId="1" applyNumberFormat="0" applyAlignment="0" applyProtection="0"/>
    <xf numFmtId="0" fontId="3" fillId="0" borderId="0"/>
  </cellStyleXfs>
  <cellXfs count="333">
    <xf numFmtId="0" fontId="0" fillId="0" borderId="0" xfId="0"/>
    <xf numFmtId="0" fontId="11" fillId="0" borderId="0" xfId="0" applyFont="1" applyFill="1" applyProtection="1"/>
    <xf numFmtId="0" fontId="12" fillId="0" borderId="0" xfId="0" applyFont="1"/>
    <xf numFmtId="0" fontId="12" fillId="0" borderId="0" xfId="0" applyFont="1" applyFill="1"/>
    <xf numFmtId="0" fontId="14" fillId="0" borderId="0" xfId="0" applyFont="1" applyFill="1" applyProtection="1"/>
    <xf numFmtId="0" fontId="15" fillId="0" borderId="0" xfId="0" applyFont="1" applyFill="1" applyProtection="1"/>
    <xf numFmtId="0" fontId="16" fillId="0" borderId="0" xfId="0" applyFont="1"/>
    <xf numFmtId="0" fontId="17" fillId="0" borderId="0" xfId="0" applyFont="1" applyFill="1" applyProtection="1"/>
    <xf numFmtId="0" fontId="25" fillId="22" borderId="0" xfId="17" applyFont="1" applyProtection="1"/>
    <xf numFmtId="0" fontId="25" fillId="22" borderId="0" xfId="17" applyFont="1"/>
    <xf numFmtId="0" fontId="26" fillId="21" borderId="0" xfId="15" applyFont="1"/>
    <xf numFmtId="0" fontId="27" fillId="23" borderId="35" xfId="14" applyFont="1" applyFill="1" applyAlignment="1">
      <alignment horizontal="left"/>
    </xf>
    <xf numFmtId="0" fontId="28" fillId="23" borderId="35" xfId="14" applyFont="1" applyFill="1" applyAlignment="1">
      <alignment horizontal="left"/>
    </xf>
    <xf numFmtId="0" fontId="0" fillId="0" borderId="0" xfId="0" applyAlignment="1">
      <alignment horizontal="center"/>
    </xf>
    <xf numFmtId="0" fontId="31" fillId="3" borderId="0" xfId="1" applyFont="1" applyAlignment="1">
      <alignment horizontal="right"/>
    </xf>
    <xf numFmtId="0" fontId="31" fillId="0" borderId="0" xfId="3" applyFont="1" applyFill="1" applyAlignment="1">
      <alignment horizontal="center"/>
    </xf>
    <xf numFmtId="0" fontId="31" fillId="9" borderId="31" xfId="9" applyFont="1" applyBorder="1"/>
    <xf numFmtId="0" fontId="33" fillId="0" borderId="0" xfId="0" applyFont="1"/>
    <xf numFmtId="0" fontId="30" fillId="0" borderId="4" xfId="7" applyFont="1" applyFill="1" applyAlignment="1">
      <alignment horizontal="center"/>
    </xf>
    <xf numFmtId="0" fontId="33" fillId="15" borderId="31" xfId="9" applyFont="1" applyFill="1" applyBorder="1"/>
    <xf numFmtId="0" fontId="33" fillId="9" borderId="31" xfId="9" applyFont="1" applyBorder="1" applyAlignment="1">
      <alignment horizontal="left"/>
    </xf>
    <xf numFmtId="0" fontId="33" fillId="15" borderId="16" xfId="0" applyFont="1" applyFill="1" applyBorder="1"/>
    <xf numFmtId="0" fontId="33" fillId="9" borderId="31" xfId="9" applyFont="1" applyBorder="1"/>
    <xf numFmtId="0" fontId="33" fillId="0" borderId="0" xfId="0" applyFont="1" applyAlignment="1">
      <alignment horizontal="center"/>
    </xf>
    <xf numFmtId="0" fontId="33" fillId="0" borderId="0" xfId="0" applyFont="1" applyFill="1" applyAlignment="1">
      <alignment horizontal="center"/>
    </xf>
    <xf numFmtId="0" fontId="36" fillId="24" borderId="0" xfId="0" applyFont="1" applyFill="1" applyAlignment="1">
      <alignment horizontal="right"/>
    </xf>
    <xf numFmtId="0" fontId="36" fillId="24" borderId="0" xfId="0" applyFont="1" applyFill="1" applyAlignment="1">
      <alignment horizontal="center"/>
    </xf>
    <xf numFmtId="0" fontId="36" fillId="24" borderId="0" xfId="0" applyFont="1" applyFill="1"/>
    <xf numFmtId="0" fontId="37" fillId="0" borderId="0" xfId="0" applyFont="1"/>
    <xf numFmtId="0" fontId="4" fillId="3" borderId="0" xfId="1" applyFont="1" applyAlignment="1">
      <alignment horizontal="right"/>
    </xf>
    <xf numFmtId="0" fontId="38" fillId="0" borderId="0" xfId="0" applyFont="1"/>
    <xf numFmtId="0" fontId="38" fillId="0" borderId="0" xfId="0" applyFont="1" applyAlignment="1">
      <alignment horizontal="center"/>
    </xf>
    <xf numFmtId="0" fontId="35" fillId="9" borderId="31" xfId="9" applyFont="1" applyBorder="1" applyAlignment="1">
      <alignment horizontal="left"/>
    </xf>
    <xf numFmtId="0" fontId="0" fillId="16" borderId="0" xfId="0" applyFill="1"/>
    <xf numFmtId="0" fontId="33" fillId="0" borderId="0" xfId="0" applyFont="1"/>
    <xf numFmtId="0" fontId="33" fillId="15" borderId="43" xfId="0" applyFont="1" applyFill="1" applyBorder="1"/>
    <xf numFmtId="0" fontId="33" fillId="15" borderId="16" xfId="102" applyFont="1" applyFill="1" applyBorder="1"/>
    <xf numFmtId="0" fontId="33" fillId="15" borderId="22" xfId="102" applyFont="1" applyFill="1" applyBorder="1"/>
    <xf numFmtId="0" fontId="30" fillId="0" borderId="0" xfId="0" applyFont="1" applyAlignment="1">
      <alignment horizontal="center"/>
    </xf>
    <xf numFmtId="0" fontId="33" fillId="32" borderId="0" xfId="0" applyFont="1" applyFill="1"/>
    <xf numFmtId="0" fontId="33" fillId="32" borderId="0" xfId="0" applyFont="1" applyFill="1" applyAlignment="1">
      <alignment horizontal="center"/>
    </xf>
    <xf numFmtId="0" fontId="38" fillId="32" borderId="0" xfId="0" applyFont="1" applyFill="1" applyAlignment="1">
      <alignment horizontal="center"/>
    </xf>
    <xf numFmtId="0" fontId="0" fillId="32" borderId="0" xfId="0" applyFill="1"/>
    <xf numFmtId="0" fontId="0" fillId="32" borderId="0" xfId="0" applyFill="1" applyAlignment="1">
      <alignment horizontal="center"/>
    </xf>
    <xf numFmtId="0" fontId="12" fillId="11" borderId="0" xfId="0" applyFont="1" applyFill="1"/>
    <xf numFmtId="0" fontId="12" fillId="13" borderId="0" xfId="0" applyFont="1" applyFill="1"/>
    <xf numFmtId="0" fontId="11" fillId="13" borderId="0" xfId="0" applyFont="1" applyFill="1" applyProtection="1"/>
    <xf numFmtId="0" fontId="13" fillId="13" borderId="0" xfId="0" applyFont="1" applyFill="1" applyProtection="1"/>
    <xf numFmtId="0" fontId="47" fillId="13" borderId="0" xfId="0" applyFont="1" applyFill="1" applyProtection="1"/>
    <xf numFmtId="0" fontId="50" fillId="22" borderId="0" xfId="17" applyFont="1" applyProtection="1"/>
    <xf numFmtId="0" fontId="28" fillId="34" borderId="35" xfId="14" applyFont="1" applyFill="1" applyAlignment="1">
      <alignment horizontal="left"/>
    </xf>
    <xf numFmtId="0" fontId="27" fillId="34" borderId="35" xfId="14" applyFont="1" applyFill="1" applyAlignment="1">
      <alignment horizontal="left"/>
    </xf>
    <xf numFmtId="0" fontId="28" fillId="13" borderId="35" xfId="14" applyFont="1" applyFill="1" applyAlignment="1">
      <alignment horizontal="left"/>
    </xf>
    <xf numFmtId="0" fontId="28" fillId="35" borderId="35" xfId="14" applyFont="1" applyFill="1" applyAlignment="1">
      <alignment horizontal="left"/>
    </xf>
    <xf numFmtId="0" fontId="28" fillId="28" borderId="35" xfId="14" applyFont="1" applyFill="1" applyAlignment="1">
      <alignment horizontal="left"/>
    </xf>
    <xf numFmtId="0" fontId="53" fillId="21" borderId="0" xfId="15" applyFont="1"/>
    <xf numFmtId="0" fontId="51" fillId="0" borderId="0" xfId="0" applyFont="1"/>
    <xf numFmtId="0" fontId="54" fillId="0" borderId="0" xfId="16" applyFont="1" applyAlignment="1">
      <alignment horizontal="left"/>
    </xf>
    <xf numFmtId="0" fontId="44" fillId="17" borderId="0" xfId="0" applyFont="1" applyFill="1" applyAlignment="1">
      <alignment horizontal="center"/>
    </xf>
    <xf numFmtId="0" fontId="44" fillId="17" borderId="0" xfId="0" applyFont="1" applyFill="1"/>
    <xf numFmtId="0" fontId="49" fillId="11" borderId="16" xfId="1" applyFont="1" applyFill="1" applyBorder="1" applyAlignment="1">
      <alignment horizontal="right"/>
    </xf>
    <xf numFmtId="0" fontId="56" fillId="18" borderId="1" xfId="8" applyFont="1" applyFill="1" applyBorder="1" applyAlignment="1">
      <alignment horizontal="center"/>
    </xf>
    <xf numFmtId="0" fontId="49" fillId="11" borderId="0" xfId="1" applyFont="1" applyFill="1" applyBorder="1" applyAlignment="1">
      <alignment horizontal="center"/>
    </xf>
    <xf numFmtId="0" fontId="57" fillId="0" borderId="35" xfId="14" applyFont="1" applyFill="1" applyAlignment="1">
      <alignment horizontal="right"/>
    </xf>
    <xf numFmtId="0" fontId="57" fillId="0" borderId="35" xfId="14" applyFont="1" applyFill="1" applyAlignment="1">
      <alignment horizontal="left"/>
    </xf>
    <xf numFmtId="0" fontId="49" fillId="10" borderId="25" xfId="2" applyFont="1" applyFill="1" applyBorder="1" applyAlignment="1">
      <alignment horizontal="center"/>
    </xf>
    <xf numFmtId="2" fontId="49" fillId="10" borderId="25" xfId="2" applyNumberFormat="1" applyFont="1" applyFill="1" applyBorder="1" applyAlignment="1">
      <alignment horizontal="center"/>
    </xf>
    <xf numFmtId="0" fontId="49" fillId="10" borderId="26" xfId="2" applyFont="1" applyFill="1" applyBorder="1" applyAlignment="1">
      <alignment horizontal="center"/>
    </xf>
    <xf numFmtId="2" fontId="49" fillId="10" borderId="2" xfId="2" applyNumberFormat="1" applyFont="1" applyFill="1" applyBorder="1" applyAlignment="1">
      <alignment horizontal="center"/>
    </xf>
    <xf numFmtId="2" fontId="49" fillId="10" borderId="20" xfId="2" applyNumberFormat="1" applyFont="1" applyFill="1" applyBorder="1" applyAlignment="1">
      <alignment horizontal="center"/>
    </xf>
    <xf numFmtId="0" fontId="44" fillId="17" borderId="16" xfId="0" applyFont="1" applyFill="1" applyBorder="1"/>
    <xf numFmtId="0" fontId="49" fillId="10" borderId="2" xfId="2" applyFont="1" applyFill="1" applyBorder="1" applyAlignment="1">
      <alignment horizontal="center"/>
    </xf>
    <xf numFmtId="0" fontId="49" fillId="10" borderId="20" xfId="2" applyNumberFormat="1" applyFont="1" applyFill="1" applyBorder="1" applyAlignment="1">
      <alignment horizontal="center"/>
    </xf>
    <xf numFmtId="0" fontId="44" fillId="17" borderId="0" xfId="0" applyFont="1" applyFill="1" applyBorder="1" applyAlignment="1">
      <alignment horizontal="center"/>
    </xf>
    <xf numFmtId="0" fontId="58" fillId="17" borderId="0" xfId="0" applyFont="1" applyFill="1" applyBorder="1" applyAlignment="1">
      <alignment horizontal="center"/>
    </xf>
    <xf numFmtId="0" fontId="58" fillId="17" borderId="21" xfId="0" applyFont="1" applyFill="1" applyBorder="1" applyAlignment="1">
      <alignment horizontal="center"/>
    </xf>
    <xf numFmtId="0" fontId="49" fillId="10" borderId="25" xfId="2" applyFont="1" applyFill="1" applyBorder="1" applyAlignment="1" applyProtection="1">
      <alignment horizontal="center"/>
      <protection locked="0"/>
    </xf>
    <xf numFmtId="0" fontId="49" fillId="10" borderId="26" xfId="2" applyFont="1" applyFill="1" applyBorder="1" applyAlignment="1" applyProtection="1">
      <alignment horizontal="center"/>
      <protection locked="0"/>
    </xf>
    <xf numFmtId="2" fontId="49" fillId="10" borderId="2" xfId="2" applyNumberFormat="1" applyFont="1" applyFill="1" applyBorder="1" applyAlignment="1" applyProtection="1">
      <alignment horizontal="center"/>
      <protection locked="0"/>
    </xf>
    <xf numFmtId="2" fontId="49" fillId="10" borderId="20" xfId="2" applyNumberFormat="1" applyFont="1" applyFill="1" applyBorder="1" applyAlignment="1" applyProtection="1">
      <alignment horizontal="center"/>
      <protection locked="0"/>
    </xf>
    <xf numFmtId="0" fontId="49" fillId="10" borderId="2" xfId="2" applyFont="1" applyFill="1" applyBorder="1" applyAlignment="1" applyProtection="1">
      <alignment horizontal="center"/>
      <protection locked="0"/>
    </xf>
    <xf numFmtId="0" fontId="49" fillId="10" borderId="20" xfId="2" applyFont="1" applyFill="1" applyBorder="1" applyAlignment="1" applyProtection="1">
      <alignment horizontal="center"/>
      <protection locked="0"/>
    </xf>
    <xf numFmtId="0" fontId="44" fillId="17" borderId="21" xfId="0" applyFont="1" applyFill="1" applyBorder="1" applyAlignment="1">
      <alignment horizontal="center"/>
    </xf>
    <xf numFmtId="2" fontId="49" fillId="19" borderId="27" xfId="5" applyNumberFormat="1" applyFont="1" applyFill="1" applyBorder="1" applyAlignment="1">
      <alignment horizontal="center"/>
    </xf>
    <xf numFmtId="2" fontId="49" fillId="19" borderId="28" xfId="5" applyNumberFormat="1" applyFont="1" applyFill="1" applyBorder="1" applyAlignment="1">
      <alignment horizontal="center"/>
    </xf>
    <xf numFmtId="0" fontId="29" fillId="17" borderId="0" xfId="0" applyFont="1" applyFill="1"/>
    <xf numFmtId="0" fontId="51" fillId="17" borderId="0" xfId="0" applyFont="1" applyFill="1" applyAlignment="1">
      <alignment horizontal="center"/>
    </xf>
    <xf numFmtId="0" fontId="60" fillId="17" borderId="16" xfId="0" applyFont="1" applyFill="1" applyBorder="1" applyProtection="1">
      <protection locked="0"/>
    </xf>
    <xf numFmtId="0" fontId="51" fillId="17" borderId="16" xfId="0" applyFont="1" applyFill="1" applyBorder="1"/>
    <xf numFmtId="0" fontId="61" fillId="17" borderId="22" xfId="0" applyFont="1" applyFill="1" applyBorder="1"/>
    <xf numFmtId="0" fontId="59" fillId="0" borderId="15" xfId="0" applyFont="1" applyBorder="1" applyAlignment="1">
      <alignment horizontal="left" vertical="top" wrapText="1"/>
    </xf>
    <xf numFmtId="0" fontId="29" fillId="13" borderId="15" xfId="0" applyFont="1" applyFill="1" applyBorder="1"/>
    <xf numFmtId="0" fontId="29" fillId="13" borderId="15" xfId="0" applyFont="1" applyFill="1" applyBorder="1" applyAlignment="1">
      <alignment horizontal="center"/>
    </xf>
    <xf numFmtId="0" fontId="62" fillId="12" borderId="15" xfId="4" applyFont="1" applyFill="1" applyBorder="1" applyAlignment="1">
      <alignment horizontal="center"/>
    </xf>
    <xf numFmtId="0" fontId="29" fillId="17" borderId="15" xfId="0" applyFont="1" applyFill="1" applyBorder="1" applyAlignment="1">
      <alignment horizontal="left" wrapText="1"/>
    </xf>
    <xf numFmtId="0" fontId="29" fillId="17" borderId="15" xfId="0" applyFont="1" applyFill="1" applyBorder="1" applyAlignment="1">
      <alignment horizontal="left" vertical="top" wrapText="1"/>
    </xf>
    <xf numFmtId="0" fontId="37" fillId="24" borderId="0" xfId="0" applyFont="1" applyFill="1"/>
    <xf numFmtId="0" fontId="62" fillId="12" borderId="15" xfId="4" applyFont="1" applyFill="1" applyBorder="1" applyAlignment="1">
      <alignment horizontal="center" wrapText="1"/>
    </xf>
    <xf numFmtId="0" fontId="25" fillId="12" borderId="15" xfId="4" applyFont="1" applyFill="1" applyBorder="1" applyAlignment="1">
      <alignment horizontal="center" wrapText="1"/>
    </xf>
    <xf numFmtId="0" fontId="31" fillId="36" borderId="23" xfId="3" applyFont="1" applyFill="1" applyBorder="1" applyAlignment="1">
      <alignment horizontal="center" vertical="center"/>
    </xf>
    <xf numFmtId="0" fontId="31" fillId="37" borderId="23" xfId="3" applyFont="1" applyFill="1" applyBorder="1" applyAlignment="1">
      <alignment horizontal="center" vertical="center"/>
    </xf>
    <xf numFmtId="0" fontId="31" fillId="37" borderId="24" xfId="3" applyFont="1" applyFill="1" applyBorder="1" applyAlignment="1">
      <alignment horizontal="center" vertical="top" wrapText="1"/>
    </xf>
    <xf numFmtId="0" fontId="33" fillId="37" borderId="44" xfId="0" applyFont="1" applyFill="1" applyBorder="1"/>
    <xf numFmtId="0" fontId="31" fillId="36" borderId="24" xfId="3" applyFont="1" applyFill="1" applyBorder="1" applyAlignment="1">
      <alignment horizontal="center" vertical="center"/>
    </xf>
    <xf numFmtId="0" fontId="31" fillId="15" borderId="23" xfId="3" applyFont="1" applyFill="1" applyBorder="1" applyAlignment="1">
      <alignment horizontal="center" vertical="center"/>
    </xf>
    <xf numFmtId="0" fontId="31" fillId="15" borderId="24" xfId="3" applyFont="1" applyFill="1" applyBorder="1" applyAlignment="1">
      <alignment horizontal="center" vertical="center"/>
    </xf>
    <xf numFmtId="0" fontId="63" fillId="0" borderId="0" xfId="0" applyFont="1"/>
    <xf numFmtId="0" fontId="63" fillId="0" borderId="0" xfId="0" applyFont="1" applyBorder="1" applyAlignment="1">
      <alignment horizontal="center" vertical="center"/>
    </xf>
    <xf numFmtId="0" fontId="63" fillId="0" borderId="0" xfId="0" applyFont="1" applyBorder="1" applyAlignment="1">
      <alignment horizontal="center"/>
    </xf>
    <xf numFmtId="0" fontId="63" fillId="0" borderId="0" xfId="0" applyFont="1" applyFill="1"/>
    <xf numFmtId="0" fontId="65" fillId="0" borderId="0" xfId="68" applyFont="1" applyFill="1" applyBorder="1" applyAlignment="1">
      <alignment vertical="center"/>
    </xf>
    <xf numFmtId="0" fontId="63" fillId="0" borderId="0" xfId="0" applyFont="1" applyFill="1" applyBorder="1" applyAlignment="1">
      <alignment horizontal="center"/>
    </xf>
    <xf numFmtId="0" fontId="66" fillId="0" borderId="0" xfId="0" applyFont="1" applyFill="1" applyBorder="1" applyAlignment="1">
      <alignment horizontal="center" vertical="center"/>
    </xf>
    <xf numFmtId="0" fontId="67" fillId="0" borderId="0" xfId="0" applyFont="1" applyBorder="1" applyAlignment="1">
      <alignment vertical="top" wrapText="1"/>
    </xf>
    <xf numFmtId="0" fontId="67" fillId="11" borderId="15" xfId="0" applyFont="1" applyFill="1" applyBorder="1" applyAlignment="1">
      <alignment vertical="top" wrapText="1"/>
    </xf>
    <xf numFmtId="0" fontId="63" fillId="10" borderId="15" xfId="0" applyFont="1" applyFill="1" applyBorder="1"/>
    <xf numFmtId="0" fontId="63" fillId="19" borderId="15" xfId="0" applyFont="1" applyFill="1" applyBorder="1" applyAlignment="1">
      <alignment vertical="top" wrapText="1"/>
    </xf>
    <xf numFmtId="0" fontId="63" fillId="0" borderId="0" xfId="0" applyFont="1" applyFill="1" applyBorder="1" applyAlignment="1">
      <alignment horizontal="left" vertical="top" wrapText="1"/>
    </xf>
    <xf numFmtId="0" fontId="63" fillId="0" borderId="0" xfId="0" applyFont="1" applyFill="1" applyBorder="1" applyAlignment="1">
      <alignment vertical="top" wrapText="1"/>
    </xf>
    <xf numFmtId="0" fontId="63" fillId="27" borderId="23" xfId="0" applyFont="1" applyFill="1" applyBorder="1" applyAlignment="1">
      <alignment vertical="top" wrapText="1"/>
    </xf>
    <xf numFmtId="0" fontId="63" fillId="27" borderId="24" xfId="0" applyFont="1" applyFill="1" applyBorder="1" applyAlignment="1">
      <alignment vertical="top" wrapText="1"/>
    </xf>
    <xf numFmtId="0" fontId="63" fillId="0" borderId="0" xfId="0" applyFont="1" applyBorder="1" applyAlignment="1">
      <alignment horizontal="left" vertical="top" wrapText="1"/>
    </xf>
    <xf numFmtId="0" fontId="67" fillId="0" borderId="0" xfId="0" applyFont="1" applyFill="1" applyBorder="1" applyAlignment="1">
      <alignment vertical="top" wrapText="1"/>
    </xf>
    <xf numFmtId="0" fontId="63" fillId="0" borderId="0" xfId="0" applyFont="1" applyFill="1" applyBorder="1"/>
    <xf numFmtId="0" fontId="63" fillId="27" borderId="16" xfId="0" applyFont="1" applyFill="1" applyBorder="1" applyAlignment="1">
      <alignment vertical="top" wrapText="1"/>
    </xf>
    <xf numFmtId="0" fontId="63" fillId="27" borderId="21" xfId="0" applyFont="1" applyFill="1" applyBorder="1" applyAlignment="1">
      <alignment vertical="top" wrapText="1"/>
    </xf>
    <xf numFmtId="0" fontId="63" fillId="27" borderId="22" xfId="0" applyFont="1" applyFill="1" applyBorder="1" applyAlignment="1">
      <alignment vertical="top" wrapText="1"/>
    </xf>
    <xf numFmtId="0" fontId="63" fillId="27" borderId="37" xfId="0" applyFont="1" applyFill="1" applyBorder="1" applyAlignment="1">
      <alignment vertical="top" wrapText="1"/>
    </xf>
    <xf numFmtId="0" fontId="63" fillId="0" borderId="0" xfId="0" applyFont="1" applyBorder="1" applyAlignment="1">
      <alignment vertical="top" wrapText="1"/>
    </xf>
    <xf numFmtId="0" fontId="63" fillId="11" borderId="15" xfId="0" applyFont="1" applyFill="1" applyBorder="1"/>
    <xf numFmtId="0" fontId="63" fillId="0" borderId="21" xfId="0" applyFont="1" applyBorder="1"/>
    <xf numFmtId="0" fontId="63" fillId="10" borderId="41" xfId="0" applyFont="1" applyFill="1" applyBorder="1"/>
    <xf numFmtId="0" fontId="63" fillId="0" borderId="0" xfId="0" applyFont="1" applyBorder="1"/>
    <xf numFmtId="0" fontId="63" fillId="0" borderId="0" xfId="0" applyFont="1" applyFill="1" applyBorder="1" applyAlignment="1"/>
    <xf numFmtId="0" fontId="63" fillId="11" borderId="15" xfId="0" applyFont="1" applyFill="1" applyBorder="1" applyAlignment="1"/>
    <xf numFmtId="0" fontId="63" fillId="19" borderId="41" xfId="0" applyFont="1" applyFill="1" applyBorder="1" applyAlignment="1">
      <alignment vertical="top" wrapText="1"/>
    </xf>
    <xf numFmtId="1" fontId="63" fillId="0" borderId="0" xfId="0" applyNumberFormat="1" applyFont="1" applyBorder="1" applyAlignment="1">
      <alignment vertical="top" wrapText="1"/>
    </xf>
    <xf numFmtId="0" fontId="63" fillId="29" borderId="41" xfId="0" applyFont="1" applyFill="1" applyBorder="1"/>
    <xf numFmtId="0" fontId="63" fillId="29" borderId="15" xfId="0" applyFont="1" applyFill="1" applyBorder="1"/>
    <xf numFmtId="0" fontId="64" fillId="0" borderId="0" xfId="0" applyFont="1"/>
    <xf numFmtId="0" fontId="64" fillId="0" borderId="0" xfId="0" applyFont="1" applyBorder="1" applyAlignment="1">
      <alignment horizontal="center"/>
    </xf>
    <xf numFmtId="0" fontId="64" fillId="13" borderId="38" xfId="0" applyFont="1" applyFill="1" applyBorder="1" applyAlignment="1">
      <alignment horizontal="center"/>
    </xf>
    <xf numFmtId="0" fontId="64" fillId="26" borderId="38" xfId="0" applyFont="1" applyFill="1" applyBorder="1" applyAlignment="1">
      <alignment horizontal="center"/>
    </xf>
    <xf numFmtId="0" fontId="64" fillId="0" borderId="0" xfId="0" applyFont="1" applyFill="1"/>
    <xf numFmtId="0" fontId="69" fillId="11" borderId="0" xfId="0" applyFont="1" applyFill="1"/>
    <xf numFmtId="0" fontId="69" fillId="0" borderId="0" xfId="0" applyFont="1" applyFill="1"/>
    <xf numFmtId="0" fontId="69" fillId="0" borderId="0" xfId="0" applyFont="1"/>
    <xf numFmtId="0" fontId="68" fillId="0" borderId="0" xfId="0" applyFont="1" applyFill="1"/>
    <xf numFmtId="0" fontId="68" fillId="0" borderId="0" xfId="0" applyFont="1"/>
    <xf numFmtId="0" fontId="68" fillId="28" borderId="0" xfId="0" applyFont="1" applyFill="1" applyBorder="1" applyAlignment="1">
      <alignment horizontal="left"/>
    </xf>
    <xf numFmtId="0" fontId="68" fillId="19" borderId="0" xfId="0" applyFont="1" applyFill="1" applyAlignment="1">
      <alignment vertical="top" wrapText="1"/>
    </xf>
    <xf numFmtId="0" fontId="76" fillId="39" borderId="0" xfId="0" applyFont="1" applyFill="1" applyAlignment="1">
      <alignment horizontal="left" vertical="center"/>
    </xf>
    <xf numFmtId="0" fontId="70" fillId="0" borderId="0" xfId="0" applyFont="1" applyFill="1" applyAlignment="1">
      <alignment horizontal="center" vertical="center" wrapText="1"/>
    </xf>
    <xf numFmtId="0" fontId="63" fillId="0" borderId="0" xfId="0" applyFont="1" applyFill="1" applyAlignment="1">
      <alignment horizontal="left" vertical="top" wrapText="1"/>
    </xf>
    <xf numFmtId="0" fontId="63" fillId="11" borderId="58" xfId="0" applyFont="1" applyFill="1" applyBorder="1"/>
    <xf numFmtId="0" fontId="31" fillId="15" borderId="62" xfId="99" applyFont="1" applyFill="1" applyBorder="1" applyAlignment="1"/>
    <xf numFmtId="0" fontId="33" fillId="15" borderId="63" xfId="102" applyFont="1" applyFill="1" applyBorder="1"/>
    <xf numFmtId="0" fontId="1" fillId="3" borderId="0" xfId="1" applyFont="1" applyAlignment="1">
      <alignment horizontal="right"/>
    </xf>
    <xf numFmtId="0" fontId="32" fillId="8" borderId="1" xfId="8" applyFont="1" applyAlignment="1" applyProtection="1">
      <alignment horizontal="center"/>
      <protection locked="0"/>
    </xf>
    <xf numFmtId="0" fontId="34" fillId="8" borderId="1" xfId="8" applyFont="1" applyAlignment="1" applyProtection="1">
      <alignment horizontal="center"/>
      <protection locked="0"/>
    </xf>
    <xf numFmtId="0" fontId="33" fillId="19" borderId="44" xfId="0" applyFont="1" applyFill="1" applyBorder="1" applyProtection="1">
      <protection locked="0"/>
    </xf>
    <xf numFmtId="0" fontId="32" fillId="19" borderId="32" xfId="8" applyFont="1" applyFill="1" applyBorder="1" applyAlignment="1" applyProtection="1">
      <alignment horizontal="center"/>
      <protection locked="0"/>
    </xf>
    <xf numFmtId="0" fontId="32" fillId="19" borderId="33" xfId="8" applyFont="1" applyFill="1" applyBorder="1" applyAlignment="1" applyProtection="1">
      <alignment horizontal="center"/>
      <protection locked="0"/>
    </xf>
    <xf numFmtId="0" fontId="32" fillId="8" borderId="32" xfId="8" applyFont="1" applyBorder="1" applyAlignment="1" applyProtection="1">
      <alignment horizontal="center"/>
      <protection locked="0"/>
    </xf>
    <xf numFmtId="0" fontId="32" fillId="19" borderId="32" xfId="8" applyFont="1" applyFill="1" applyBorder="1" applyAlignment="1" applyProtection="1">
      <protection locked="0"/>
    </xf>
    <xf numFmtId="0" fontId="33" fillId="32" borderId="0" xfId="0" applyFont="1" applyFill="1" applyAlignment="1" applyProtection="1">
      <alignment horizontal="center"/>
      <protection locked="0"/>
    </xf>
    <xf numFmtId="0" fontId="33" fillId="16" borderId="0" xfId="0" applyFont="1" applyFill="1" applyBorder="1"/>
    <xf numFmtId="0" fontId="12" fillId="11" borderId="0" xfId="0" applyFont="1" applyFill="1" applyAlignment="1">
      <alignment horizontal="left"/>
    </xf>
    <xf numFmtId="0" fontId="0" fillId="41" borderId="0" xfId="0" applyFill="1"/>
    <xf numFmtId="0" fontId="41" fillId="41" borderId="0" xfId="0" applyFont="1" applyFill="1"/>
    <xf numFmtId="0" fontId="40" fillId="41" borderId="0" xfId="0" applyFont="1" applyFill="1"/>
    <xf numFmtId="0" fontId="68" fillId="41" borderId="0" xfId="0" applyFont="1" applyFill="1"/>
    <xf numFmtId="0" fontId="42" fillId="41" borderId="0" xfId="16" applyFont="1" applyFill="1" applyAlignment="1">
      <alignment horizontal="right" vertical="center"/>
    </xf>
    <xf numFmtId="0" fontId="86" fillId="41" borderId="0" xfId="0" applyFont="1" applyFill="1"/>
    <xf numFmtId="0" fontId="87" fillId="41" borderId="0" xfId="0" applyFont="1" applyFill="1"/>
    <xf numFmtId="0" fontId="88" fillId="41" borderId="0" xfId="0" applyFont="1" applyFill="1"/>
    <xf numFmtId="0" fontId="89" fillId="41" borderId="0" xfId="0" applyFont="1" applyFill="1" applyAlignment="1"/>
    <xf numFmtId="0" fontId="91" fillId="41" borderId="0" xfId="0" applyFont="1" applyFill="1"/>
    <xf numFmtId="0" fontId="16" fillId="24" borderId="0" xfId="0" applyFont="1" applyFill="1"/>
    <xf numFmtId="0" fontId="52" fillId="33" borderId="0" xfId="0" applyFont="1" applyFill="1" applyAlignment="1">
      <alignment horizontal="center"/>
    </xf>
    <xf numFmtId="0" fontId="12" fillId="11" borderId="0" xfId="0" applyFont="1" applyFill="1" applyAlignment="1">
      <alignment horizontal="left" wrapText="1"/>
    </xf>
    <xf numFmtId="0" fontId="29" fillId="11" borderId="0" xfId="0" applyFont="1" applyFill="1" applyAlignment="1">
      <alignment horizontal="left" wrapText="1"/>
    </xf>
    <xf numFmtId="0" fontId="12" fillId="11" borderId="0" xfId="0" applyFont="1" applyFill="1" applyAlignment="1">
      <alignment horizontal="left"/>
    </xf>
    <xf numFmtId="0" fontId="29" fillId="11" borderId="0" xfId="0" applyFont="1" applyFill="1" applyAlignment="1">
      <alignment horizontal="left"/>
    </xf>
    <xf numFmtId="0" fontId="12" fillId="9" borderId="34" xfId="9" applyFont="1" applyBorder="1" applyAlignment="1" applyProtection="1">
      <alignment horizontal="left" vertical="center" wrapText="1" shrinkToFit="1"/>
    </xf>
    <xf numFmtId="0" fontId="29" fillId="9" borderId="0" xfId="9" applyFont="1" applyBorder="1" applyAlignment="1" applyProtection="1">
      <alignment horizontal="left" vertical="center" wrapText="1" shrinkToFit="1"/>
    </xf>
    <xf numFmtId="0" fontId="46" fillId="2" borderId="0" xfId="0" applyFont="1" applyFill="1" applyAlignment="1" applyProtection="1">
      <alignment horizontal="left"/>
    </xf>
    <xf numFmtId="0" fontId="43" fillId="24" borderId="0" xfId="0" applyFont="1" applyFill="1" applyAlignment="1" applyProtection="1">
      <alignment horizontal="center"/>
    </xf>
    <xf numFmtId="0" fontId="48" fillId="29" borderId="0" xfId="9" applyFont="1" applyFill="1" applyBorder="1" applyAlignment="1">
      <alignment horizontal="center" vertical="center" wrapText="1"/>
    </xf>
    <xf numFmtId="0" fontId="83" fillId="23" borderId="0" xfId="16" applyFont="1" applyFill="1" applyAlignment="1">
      <alignment horizontal="center" vertical="center" wrapText="1"/>
    </xf>
    <xf numFmtId="0" fontId="30" fillId="12" borderId="3" xfId="6" applyFont="1" applyFill="1" applyAlignment="1">
      <alignment horizontal="center"/>
    </xf>
    <xf numFmtId="0" fontId="30" fillId="0" borderId="29" xfId="7" applyFont="1" applyBorder="1" applyAlignment="1">
      <alignment horizontal="center"/>
    </xf>
    <xf numFmtId="0" fontId="30" fillId="0" borderId="30" xfId="7" applyFont="1" applyBorder="1" applyAlignment="1">
      <alignment horizontal="center"/>
    </xf>
    <xf numFmtId="0" fontId="34" fillId="8" borderId="6" xfId="8" applyFont="1" applyBorder="1" applyAlignment="1" applyProtection="1">
      <alignment horizontal="left"/>
      <protection locked="0"/>
    </xf>
    <xf numFmtId="0" fontId="32" fillId="8" borderId="7" xfId="8" applyFont="1" applyBorder="1" applyAlignment="1" applyProtection="1">
      <alignment horizontal="left"/>
      <protection locked="0"/>
    </xf>
    <xf numFmtId="0" fontId="34" fillId="8" borderId="8" xfId="8" applyFont="1" applyBorder="1" applyAlignment="1" applyProtection="1">
      <alignment horizontal="left"/>
      <protection locked="0"/>
    </xf>
    <xf numFmtId="0" fontId="32" fillId="8" borderId="9" xfId="8" applyFont="1" applyBorder="1" applyAlignment="1" applyProtection="1">
      <alignment horizontal="left"/>
      <protection locked="0"/>
    </xf>
    <xf numFmtId="0" fontId="34" fillId="8" borderId="10" xfId="8" applyFont="1" applyBorder="1" applyAlignment="1" applyProtection="1">
      <alignment horizontal="left"/>
      <protection locked="0"/>
    </xf>
    <xf numFmtId="0" fontId="32" fillId="8" borderId="11" xfId="8" applyFont="1" applyBorder="1" applyAlignment="1" applyProtection="1">
      <alignment horizontal="left"/>
      <protection locked="0"/>
    </xf>
    <xf numFmtId="0" fontId="30" fillId="0" borderId="45" xfId="0" applyFont="1" applyBorder="1" applyAlignment="1">
      <alignment horizontal="center"/>
    </xf>
    <xf numFmtId="0" fontId="30" fillId="0" borderId="46" xfId="0" applyFont="1" applyBorder="1" applyAlignment="1">
      <alignment horizontal="center"/>
    </xf>
    <xf numFmtId="0" fontId="30" fillId="0" borderId="16" xfId="7" applyFont="1" applyBorder="1" applyAlignment="1">
      <alignment horizontal="center"/>
    </xf>
    <xf numFmtId="0" fontId="30" fillId="16" borderId="29" xfId="7" applyFont="1" applyFill="1" applyBorder="1" applyAlignment="1">
      <alignment horizontal="center"/>
    </xf>
    <xf numFmtId="0" fontId="30" fillId="16" borderId="30" xfId="7" applyFont="1" applyFill="1" applyBorder="1" applyAlignment="1">
      <alignment horizontal="center"/>
    </xf>
    <xf numFmtId="0" fontId="33" fillId="0" borderId="0" xfId="0" applyFont="1"/>
    <xf numFmtId="0" fontId="58" fillId="17" borderId="0" xfId="0" applyFont="1" applyFill="1" applyBorder="1" applyAlignment="1">
      <alignment horizontal="left"/>
    </xf>
    <xf numFmtId="0" fontId="58" fillId="17" borderId="21" xfId="0" applyFont="1" applyFill="1" applyBorder="1" applyAlignment="1">
      <alignment horizontal="left"/>
    </xf>
    <xf numFmtId="0" fontId="56" fillId="18" borderId="13" xfId="8" applyFont="1" applyFill="1" applyBorder="1" applyAlignment="1">
      <alignment horizontal="left"/>
    </xf>
    <xf numFmtId="0" fontId="56" fillId="18" borderId="14" xfId="8" applyFont="1" applyFill="1" applyBorder="1" applyAlignment="1">
      <alignment horizontal="left"/>
    </xf>
    <xf numFmtId="0" fontId="56" fillId="18" borderId="17" xfId="8" applyFont="1" applyFill="1" applyBorder="1" applyAlignment="1">
      <alignment horizontal="left"/>
    </xf>
    <xf numFmtId="0" fontId="56" fillId="18" borderId="8" xfId="8" applyFont="1" applyFill="1" applyBorder="1" applyAlignment="1">
      <alignment horizontal="left"/>
    </xf>
    <xf numFmtId="0" fontId="56" fillId="18" borderId="12" xfId="8" applyFont="1" applyFill="1" applyBorder="1" applyAlignment="1">
      <alignment horizontal="left"/>
    </xf>
    <xf numFmtId="0" fontId="56" fillId="18" borderId="18" xfId="8" applyFont="1" applyFill="1" applyBorder="1" applyAlignment="1">
      <alignment horizontal="left"/>
    </xf>
    <xf numFmtId="0" fontId="56" fillId="18" borderId="10" xfId="8" applyFont="1" applyFill="1" applyBorder="1" applyAlignment="1">
      <alignment horizontal="left"/>
    </xf>
    <xf numFmtId="0" fontId="56" fillId="18" borderId="11" xfId="8" applyFont="1" applyFill="1" applyBorder="1" applyAlignment="1">
      <alignment horizontal="left"/>
    </xf>
    <xf numFmtId="0" fontId="56" fillId="18" borderId="19" xfId="8" applyFont="1" applyFill="1" applyBorder="1" applyAlignment="1">
      <alignment horizontal="left"/>
    </xf>
    <xf numFmtId="0" fontId="55" fillId="20" borderId="3" xfId="6" applyFont="1" applyFill="1" applyAlignment="1">
      <alignment horizontal="center"/>
    </xf>
    <xf numFmtId="0" fontId="72" fillId="26" borderId="38" xfId="0" applyFont="1" applyFill="1" applyBorder="1" applyAlignment="1">
      <alignment horizontal="center" vertical="center"/>
    </xf>
    <xf numFmtId="0" fontId="72" fillId="26" borderId="37" xfId="0" applyFont="1" applyFill="1" applyBorder="1" applyAlignment="1">
      <alignment horizontal="center" vertical="center"/>
    </xf>
    <xf numFmtId="0" fontId="63" fillId="13" borderId="23" xfId="0" applyFont="1" applyFill="1" applyBorder="1" applyAlignment="1">
      <alignment horizontal="left" vertical="top" wrapText="1"/>
    </xf>
    <xf numFmtId="0" fontId="63" fillId="13" borderId="24" xfId="0" applyFont="1" applyFill="1" applyBorder="1" applyAlignment="1">
      <alignment horizontal="left" vertical="top" wrapText="1"/>
    </xf>
    <xf numFmtId="0" fontId="63" fillId="13" borderId="16" xfId="0" applyFont="1" applyFill="1" applyBorder="1" applyAlignment="1">
      <alignment horizontal="left" vertical="top" wrapText="1"/>
    </xf>
    <xf numFmtId="0" fontId="63" fillId="13" borderId="21" xfId="0" applyFont="1" applyFill="1" applyBorder="1" applyAlignment="1">
      <alignment horizontal="left" vertical="top" wrapText="1"/>
    </xf>
    <xf numFmtId="0" fontId="63" fillId="13" borderId="22" xfId="0" applyFont="1" applyFill="1" applyBorder="1" applyAlignment="1">
      <alignment horizontal="left" vertical="top" wrapText="1"/>
    </xf>
    <xf numFmtId="0" fontId="63" fillId="13" borderId="37" xfId="0" applyFont="1" applyFill="1" applyBorder="1" applyAlignment="1">
      <alignment horizontal="left" vertical="top" wrapText="1"/>
    </xf>
    <xf numFmtId="0" fontId="63" fillId="27" borderId="23" xfId="0" applyFont="1" applyFill="1" applyBorder="1" applyAlignment="1">
      <alignment horizontal="left" vertical="top" wrapText="1"/>
    </xf>
    <xf numFmtId="0" fontId="63" fillId="27" borderId="24" xfId="0" applyFont="1" applyFill="1" applyBorder="1" applyAlignment="1">
      <alignment horizontal="left" vertical="top" wrapText="1"/>
    </xf>
    <xf numFmtId="0" fontId="63" fillId="27" borderId="16" xfId="0" applyFont="1" applyFill="1" applyBorder="1" applyAlignment="1">
      <alignment horizontal="left" vertical="top" wrapText="1"/>
    </xf>
    <xf numFmtId="0" fontId="63" fillId="27" borderId="21" xfId="0" applyFont="1" applyFill="1" applyBorder="1" applyAlignment="1">
      <alignment horizontal="left" vertical="top" wrapText="1"/>
    </xf>
    <xf numFmtId="0" fontId="63" fillId="27" borderId="22" xfId="0" applyFont="1" applyFill="1" applyBorder="1" applyAlignment="1">
      <alignment horizontal="left" vertical="top" wrapText="1"/>
    </xf>
    <xf numFmtId="0" fontId="63" fillId="27" borderId="37" xfId="0" applyFont="1" applyFill="1" applyBorder="1" applyAlignment="1">
      <alignment horizontal="left" vertical="top" wrapText="1"/>
    </xf>
    <xf numFmtId="0" fontId="63" fillId="0" borderId="0" xfId="0" applyFont="1" applyBorder="1" applyAlignment="1">
      <alignment horizontal="center" vertical="top" wrapText="1"/>
    </xf>
    <xf numFmtId="0" fontId="63" fillId="12" borderId="23" xfId="0" applyFont="1" applyFill="1" applyBorder="1" applyAlignment="1">
      <alignment horizontal="left" vertical="top" wrapText="1"/>
    </xf>
    <xf numFmtId="0" fontId="63" fillId="12" borderId="24" xfId="0" applyFont="1" applyFill="1" applyBorder="1" applyAlignment="1">
      <alignment horizontal="left" vertical="top" wrapText="1"/>
    </xf>
    <xf numFmtId="0" fontId="63" fillId="12" borderId="16" xfId="0" applyFont="1" applyFill="1" applyBorder="1" applyAlignment="1">
      <alignment horizontal="left" vertical="top" wrapText="1"/>
    </xf>
    <xf numFmtId="0" fontId="63" fillId="12" borderId="21" xfId="0" applyFont="1" applyFill="1" applyBorder="1" applyAlignment="1">
      <alignment horizontal="left" vertical="top" wrapText="1"/>
    </xf>
    <xf numFmtId="0" fontId="63" fillId="12" borderId="22" xfId="0" applyFont="1" applyFill="1" applyBorder="1" applyAlignment="1">
      <alignment horizontal="left" vertical="top" wrapText="1"/>
    </xf>
    <xf numFmtId="0" fontId="63" fillId="12" borderId="37" xfId="0" applyFont="1" applyFill="1" applyBorder="1" applyAlignment="1">
      <alignment horizontal="left" vertical="top" wrapText="1"/>
    </xf>
    <xf numFmtId="0" fontId="63" fillId="28" borderId="23" xfId="0" applyFont="1" applyFill="1" applyBorder="1" applyAlignment="1">
      <alignment horizontal="left" vertical="top" wrapText="1"/>
    </xf>
    <xf numFmtId="0" fontId="63" fillId="28" borderId="24" xfId="0" applyFont="1" applyFill="1" applyBorder="1" applyAlignment="1">
      <alignment horizontal="left" vertical="top" wrapText="1"/>
    </xf>
    <xf numFmtId="0" fontId="63" fillId="28" borderId="16" xfId="0" applyFont="1" applyFill="1" applyBorder="1" applyAlignment="1">
      <alignment horizontal="left" vertical="top" wrapText="1"/>
    </xf>
    <xf numFmtId="0" fontId="63" fillId="28" borderId="21" xfId="0" applyFont="1" applyFill="1" applyBorder="1" applyAlignment="1">
      <alignment horizontal="left" vertical="top" wrapText="1"/>
    </xf>
    <xf numFmtId="0" fontId="63" fillId="28" borderId="22" xfId="0" applyFont="1" applyFill="1" applyBorder="1" applyAlignment="1">
      <alignment horizontal="left" vertical="top" wrapText="1"/>
    </xf>
    <xf numFmtId="0" fontId="63" fillId="28" borderId="37" xfId="0" applyFont="1" applyFill="1" applyBorder="1" applyAlignment="1">
      <alignment horizontal="left" vertical="top" wrapText="1"/>
    </xf>
    <xf numFmtId="0" fontId="72" fillId="13" borderId="22" xfId="0" applyFont="1" applyFill="1" applyBorder="1" applyAlignment="1">
      <alignment horizontal="center" vertical="center"/>
    </xf>
    <xf numFmtId="0" fontId="72" fillId="13" borderId="38" xfId="0" applyFont="1" applyFill="1" applyBorder="1" applyAlignment="1">
      <alignment horizontal="center" vertical="center"/>
    </xf>
    <xf numFmtId="0" fontId="72" fillId="13" borderId="37" xfId="0" applyFont="1" applyFill="1" applyBorder="1" applyAlignment="1">
      <alignment horizontal="center" vertical="center"/>
    </xf>
    <xf numFmtId="0" fontId="72" fillId="26" borderId="22" xfId="0" applyFont="1" applyFill="1" applyBorder="1" applyAlignment="1">
      <alignment horizontal="center" vertical="center"/>
    </xf>
    <xf numFmtId="0" fontId="71" fillId="0" borderId="47" xfId="0" applyFont="1" applyBorder="1" applyAlignment="1">
      <alignment horizontal="center" vertical="top" wrapText="1"/>
    </xf>
    <xf numFmtId="0" fontId="71" fillId="0" borderId="48" xfId="0" applyFont="1" applyBorder="1" applyAlignment="1">
      <alignment horizontal="center" vertical="top" wrapText="1"/>
    </xf>
    <xf numFmtId="0" fontId="71" fillId="0" borderId="49" xfId="0" applyFont="1" applyBorder="1" applyAlignment="1">
      <alignment horizontal="center" vertical="top" wrapText="1"/>
    </xf>
    <xf numFmtId="0" fontId="71" fillId="0" borderId="50" xfId="0" applyFont="1" applyBorder="1" applyAlignment="1">
      <alignment horizontal="center" vertical="top" wrapText="1"/>
    </xf>
    <xf numFmtId="0" fontId="71" fillId="0" borderId="0" xfId="0" applyFont="1" applyBorder="1" applyAlignment="1">
      <alignment horizontal="center" vertical="top" wrapText="1"/>
    </xf>
    <xf numFmtId="0" fontId="71" fillId="0" borderId="51" xfId="0" applyFont="1" applyBorder="1" applyAlignment="1">
      <alignment horizontal="center" vertical="top" wrapText="1"/>
    </xf>
    <xf numFmtId="0" fontId="71" fillId="0" borderId="52" xfId="0" applyFont="1" applyBorder="1" applyAlignment="1">
      <alignment horizontal="center" vertical="top" wrapText="1"/>
    </xf>
    <xf numFmtId="0" fontId="71" fillId="0" borderId="53" xfId="0" applyFont="1" applyBorder="1" applyAlignment="1">
      <alignment horizontal="center" vertical="top" wrapText="1"/>
    </xf>
    <xf numFmtId="0" fontId="71" fillId="0" borderId="54" xfId="0" applyFont="1" applyBorder="1" applyAlignment="1">
      <alignment horizontal="center" vertical="top" wrapText="1"/>
    </xf>
    <xf numFmtId="0" fontId="63" fillId="14" borderId="23" xfId="0" applyFont="1" applyFill="1" applyBorder="1" applyAlignment="1">
      <alignment horizontal="center"/>
    </xf>
    <xf numFmtId="0" fontId="63" fillId="14" borderId="24" xfId="0" applyFont="1" applyFill="1" applyBorder="1" applyAlignment="1">
      <alignment horizontal="center"/>
    </xf>
    <xf numFmtId="0" fontId="63" fillId="14" borderId="16" xfId="0" applyFont="1" applyFill="1" applyBorder="1" applyAlignment="1">
      <alignment horizontal="center"/>
    </xf>
    <xf numFmtId="0" fontId="63" fillId="14" borderId="21" xfId="0" applyFont="1" applyFill="1" applyBorder="1" applyAlignment="1">
      <alignment horizontal="center"/>
    </xf>
    <xf numFmtId="0" fontId="63" fillId="14" borderId="22" xfId="0" applyFont="1" applyFill="1" applyBorder="1" applyAlignment="1">
      <alignment horizontal="center"/>
    </xf>
    <xf numFmtId="0" fontId="63" fillId="14" borderId="37" xfId="0" applyFont="1" applyFill="1" applyBorder="1" applyAlignment="1">
      <alignment horizontal="center"/>
    </xf>
    <xf numFmtId="0" fontId="63" fillId="19" borderId="23" xfId="0" applyFont="1" applyFill="1" applyBorder="1" applyAlignment="1">
      <alignment horizontal="center" vertical="top" wrapText="1"/>
    </xf>
    <xf numFmtId="0" fontId="63" fillId="19" borderId="24" xfId="0" applyFont="1" applyFill="1" applyBorder="1" applyAlignment="1">
      <alignment horizontal="center" vertical="top" wrapText="1"/>
    </xf>
    <xf numFmtId="0" fontId="63" fillId="19" borderId="16" xfId="0" applyFont="1" applyFill="1" applyBorder="1" applyAlignment="1">
      <alignment horizontal="center" vertical="top" wrapText="1"/>
    </xf>
    <xf numFmtId="0" fontId="63" fillId="19" borderId="21" xfId="0" applyFont="1" applyFill="1" applyBorder="1" applyAlignment="1">
      <alignment horizontal="center" vertical="top" wrapText="1"/>
    </xf>
    <xf numFmtId="0" fontId="63" fillId="19" borderId="22" xfId="0" applyFont="1" applyFill="1" applyBorder="1" applyAlignment="1">
      <alignment horizontal="center" vertical="top" wrapText="1"/>
    </xf>
    <xf numFmtId="0" fontId="63" fillId="19" borderId="37" xfId="0" applyFont="1" applyFill="1" applyBorder="1" applyAlignment="1">
      <alignment horizontal="center" vertical="top" wrapText="1"/>
    </xf>
    <xf numFmtId="0" fontId="63" fillId="19" borderId="39" xfId="0" applyFont="1" applyFill="1" applyBorder="1" applyAlignment="1">
      <alignment horizontal="center" vertical="top" wrapText="1"/>
    </xf>
    <xf numFmtId="0" fontId="63" fillId="19" borderId="41" xfId="0" applyFont="1" applyFill="1" applyBorder="1" applyAlignment="1">
      <alignment horizontal="center" vertical="top" wrapText="1"/>
    </xf>
    <xf numFmtId="0" fontId="63" fillId="11" borderId="39" xfId="0" applyFont="1" applyFill="1" applyBorder="1" applyAlignment="1">
      <alignment horizontal="center"/>
    </xf>
    <xf numFmtId="0" fontId="63" fillId="11" borderId="41" xfId="0" applyFont="1" applyFill="1" applyBorder="1" applyAlignment="1">
      <alignment horizontal="center"/>
    </xf>
    <xf numFmtId="0" fontId="73" fillId="8" borderId="0" xfId="8" applyFont="1" applyBorder="1" applyAlignment="1">
      <alignment horizontal="left" vertical="center"/>
    </xf>
    <xf numFmtId="0" fontId="70" fillId="25" borderId="23" xfId="68" applyFont="1" applyBorder="1" applyAlignment="1">
      <alignment horizontal="center" vertical="center"/>
    </xf>
    <xf numFmtId="0" fontId="70" fillId="25" borderId="24" xfId="68" applyFont="1" applyBorder="1" applyAlignment="1">
      <alignment horizontal="center" vertical="center"/>
    </xf>
    <xf numFmtId="0" fontId="70" fillId="13" borderId="23" xfId="0" applyFont="1" applyFill="1" applyBorder="1" applyAlignment="1">
      <alignment horizontal="center" vertical="center"/>
    </xf>
    <xf numFmtId="0" fontId="70" fillId="13" borderId="36" xfId="0" applyFont="1" applyFill="1" applyBorder="1" applyAlignment="1">
      <alignment horizontal="center" vertical="center"/>
    </xf>
    <xf numFmtId="0" fontId="70" fillId="13" borderId="24" xfId="0" applyFont="1" applyFill="1" applyBorder="1" applyAlignment="1">
      <alignment horizontal="center" vertical="center"/>
    </xf>
    <xf numFmtId="0" fontId="70" fillId="26" borderId="23" xfId="0" applyFont="1" applyFill="1" applyBorder="1" applyAlignment="1">
      <alignment horizontal="center" vertical="center"/>
    </xf>
    <xf numFmtId="0" fontId="70" fillId="26" borderId="36" xfId="0" applyFont="1" applyFill="1" applyBorder="1" applyAlignment="1">
      <alignment horizontal="center" vertical="center"/>
    </xf>
    <xf numFmtId="0" fontId="70" fillId="26" borderId="24" xfId="0" applyFont="1" applyFill="1" applyBorder="1" applyAlignment="1">
      <alignment horizontal="center" vertical="center"/>
    </xf>
    <xf numFmtId="0" fontId="68" fillId="19" borderId="0" xfId="0" applyFont="1" applyFill="1" applyAlignment="1">
      <alignment horizontal="center" vertical="center"/>
    </xf>
    <xf numFmtId="2" fontId="75" fillId="0" borderId="55" xfId="0" applyNumberFormat="1" applyFont="1" applyFill="1" applyBorder="1" applyAlignment="1">
      <alignment horizontal="center" vertical="top" wrapText="1"/>
    </xf>
    <xf numFmtId="2" fontId="75" fillId="0" borderId="56" xfId="0" applyNumberFormat="1" applyFont="1" applyFill="1" applyBorder="1" applyAlignment="1">
      <alignment horizontal="center" vertical="top" wrapText="1"/>
    </xf>
    <xf numFmtId="2" fontId="75" fillId="0" borderId="57" xfId="0" applyNumberFormat="1" applyFont="1" applyFill="1" applyBorder="1" applyAlignment="1">
      <alignment horizontal="center" vertical="top" wrapText="1"/>
    </xf>
    <xf numFmtId="0" fontId="68" fillId="19" borderId="0" xfId="0" applyFont="1" applyFill="1" applyBorder="1" applyAlignment="1">
      <alignment horizontal="right" vertical="center" wrapText="1"/>
    </xf>
    <xf numFmtId="0" fontId="68" fillId="19" borderId="51" xfId="0" applyFont="1" applyFill="1" applyBorder="1" applyAlignment="1">
      <alignment horizontal="right" vertical="center" wrapText="1"/>
    </xf>
    <xf numFmtId="0" fontId="63" fillId="40" borderId="0" xfId="0" applyFont="1" applyFill="1" applyAlignment="1">
      <alignment horizontal="left" vertical="top" wrapText="1"/>
    </xf>
    <xf numFmtId="0" fontId="70" fillId="36" borderId="0" xfId="0" applyFont="1" applyFill="1" applyAlignment="1">
      <alignment horizontal="left" vertical="top" wrapText="1"/>
    </xf>
    <xf numFmtId="0" fontId="63" fillId="10" borderId="39" xfId="0" applyFont="1" applyFill="1" applyBorder="1" applyAlignment="1">
      <alignment horizontal="center"/>
    </xf>
    <xf numFmtId="0" fontId="63" fillId="10" borderId="41" xfId="0" applyFont="1" applyFill="1" applyBorder="1" applyAlignment="1">
      <alignment horizontal="center"/>
    </xf>
    <xf numFmtId="0" fontId="63" fillId="12" borderId="23" xfId="0" applyFont="1" applyFill="1" applyBorder="1" applyAlignment="1">
      <alignment horizontal="center"/>
    </xf>
    <xf numFmtId="0" fontId="63" fillId="12" borderId="24" xfId="0" applyFont="1" applyFill="1" applyBorder="1" applyAlignment="1">
      <alignment horizontal="center"/>
    </xf>
    <xf numFmtId="0" fontId="63" fillId="12" borderId="16" xfId="0" applyFont="1" applyFill="1" applyBorder="1" applyAlignment="1">
      <alignment horizontal="center"/>
    </xf>
    <xf numFmtId="0" fontId="63" fillId="12" borderId="21" xfId="0" applyFont="1" applyFill="1" applyBorder="1" applyAlignment="1">
      <alignment horizontal="center"/>
    </xf>
    <xf numFmtId="0" fontId="63" fillId="12" borderId="22" xfId="0" applyFont="1" applyFill="1" applyBorder="1" applyAlignment="1">
      <alignment horizontal="center"/>
    </xf>
    <xf numFmtId="0" fontId="63" fillId="12" borderId="37" xfId="0" applyFont="1" applyFill="1" applyBorder="1" applyAlignment="1">
      <alignment horizontal="center"/>
    </xf>
    <xf numFmtId="0" fontId="63" fillId="28" borderId="23" xfId="0" applyFont="1" applyFill="1" applyBorder="1" applyAlignment="1">
      <alignment horizontal="center" vertical="top" wrapText="1"/>
    </xf>
    <xf numFmtId="0" fontId="63" fillId="28" borderId="24" xfId="0" applyFont="1" applyFill="1" applyBorder="1" applyAlignment="1">
      <alignment horizontal="center" vertical="top" wrapText="1"/>
    </xf>
    <xf numFmtId="0" fontId="63" fillId="28" borderId="16" xfId="0" applyFont="1" applyFill="1" applyBorder="1" applyAlignment="1">
      <alignment horizontal="center" vertical="top" wrapText="1"/>
    </xf>
    <xf numFmtId="0" fontId="63" fillId="28" borderId="21" xfId="0" applyFont="1" applyFill="1" applyBorder="1" applyAlignment="1">
      <alignment horizontal="center" vertical="top" wrapText="1"/>
    </xf>
    <xf numFmtId="0" fontId="63" fillId="28" borderId="22" xfId="0" applyFont="1" applyFill="1" applyBorder="1" applyAlignment="1">
      <alignment horizontal="center" vertical="top" wrapText="1"/>
    </xf>
    <xf numFmtId="0" fontId="63" fillId="28" borderId="37" xfId="0" applyFont="1" applyFill="1" applyBorder="1" applyAlignment="1">
      <alignment horizontal="center" vertical="top" wrapText="1"/>
    </xf>
    <xf numFmtId="0" fontId="65" fillId="25" borderId="22" xfId="68" applyFont="1" applyBorder="1" applyAlignment="1">
      <alignment horizontal="center" vertical="center"/>
    </xf>
    <xf numFmtId="0" fontId="65" fillId="25" borderId="37" xfId="68" applyFont="1" applyBorder="1" applyAlignment="1">
      <alignment horizontal="center" vertical="center"/>
    </xf>
    <xf numFmtId="0" fontId="74" fillId="0" borderId="59" xfId="0" applyFont="1" applyFill="1" applyBorder="1" applyAlignment="1">
      <alignment horizontal="center" vertical="top" wrapText="1"/>
    </xf>
    <xf numFmtId="0" fontId="74" fillId="0" borderId="60" xfId="0" applyFont="1" applyFill="1" applyBorder="1" applyAlignment="1">
      <alignment horizontal="center" vertical="top" wrapText="1"/>
    </xf>
    <xf numFmtId="0" fontId="74" fillId="0" borderId="61" xfId="0" applyFont="1" applyFill="1" applyBorder="1" applyAlignment="1">
      <alignment horizontal="center" vertical="top" wrapText="1"/>
    </xf>
    <xf numFmtId="0" fontId="69" fillId="11" borderId="0" xfId="0" applyFont="1" applyFill="1" applyAlignment="1">
      <alignment horizontal="center" vertical="center"/>
    </xf>
    <xf numFmtId="0" fontId="70" fillId="38" borderId="0" xfId="0" applyFont="1" applyFill="1" applyAlignment="1">
      <alignment horizontal="center" vertical="center"/>
    </xf>
    <xf numFmtId="0" fontId="67" fillId="11" borderId="40" xfId="0" applyFont="1" applyFill="1" applyBorder="1" applyAlignment="1">
      <alignment horizontal="center" vertical="top" wrapText="1"/>
    </xf>
    <xf numFmtId="0" fontId="67" fillId="11" borderId="41" xfId="0" applyFont="1" applyFill="1" applyBorder="1" applyAlignment="1">
      <alignment horizontal="center" vertical="top" wrapText="1"/>
    </xf>
    <xf numFmtId="0" fontId="63" fillId="10" borderId="40" xfId="0" applyFont="1" applyFill="1" applyBorder="1" applyAlignment="1">
      <alignment horizontal="center"/>
    </xf>
    <xf numFmtId="0" fontId="79" fillId="13" borderId="23" xfId="0" applyFont="1" applyFill="1" applyBorder="1" applyAlignment="1">
      <alignment vertical="top" wrapText="1"/>
    </xf>
    <xf numFmtId="0" fontId="79" fillId="13" borderId="24" xfId="0" applyFont="1" applyFill="1" applyBorder="1" applyAlignment="1">
      <alignment vertical="top" wrapText="1"/>
    </xf>
    <xf numFmtId="0" fontId="79" fillId="13" borderId="16" xfId="0" applyFont="1" applyFill="1" applyBorder="1" applyAlignment="1">
      <alignment vertical="top" wrapText="1"/>
    </xf>
    <xf numFmtId="0" fontId="79" fillId="13" borderId="21" xfId="0" applyFont="1" applyFill="1" applyBorder="1" applyAlignment="1">
      <alignment vertical="top" wrapText="1"/>
    </xf>
    <xf numFmtId="0" fontId="79" fillId="13" borderId="22" xfId="0" applyFont="1" applyFill="1" applyBorder="1" applyAlignment="1">
      <alignment vertical="top" wrapText="1"/>
    </xf>
    <xf numFmtId="0" fontId="79" fillId="13" borderId="37" xfId="0" applyFont="1" applyFill="1" applyBorder="1" applyAlignment="1">
      <alignment vertical="top" wrapText="1"/>
    </xf>
    <xf numFmtId="0" fontId="63" fillId="12" borderId="23" xfId="0" applyFont="1" applyFill="1" applyBorder="1" applyAlignment="1">
      <alignment horizontal="center" vertical="top" wrapText="1"/>
    </xf>
    <xf numFmtId="0" fontId="63" fillId="12" borderId="24" xfId="0" applyFont="1" applyFill="1" applyBorder="1" applyAlignment="1">
      <alignment horizontal="center" vertical="top" wrapText="1"/>
    </xf>
    <xf numFmtId="0" fontId="63" fillId="12" borderId="16" xfId="0" applyFont="1" applyFill="1" applyBorder="1" applyAlignment="1">
      <alignment horizontal="center" vertical="top" wrapText="1"/>
    </xf>
    <xf numFmtId="0" fontId="63" fillId="12" borderId="21" xfId="0" applyFont="1" applyFill="1" applyBorder="1" applyAlignment="1">
      <alignment horizontal="center" vertical="top" wrapText="1"/>
    </xf>
    <xf numFmtId="0" fontId="63" fillId="12" borderId="22" xfId="0" applyFont="1" applyFill="1" applyBorder="1" applyAlignment="1">
      <alignment horizontal="center" vertical="top" wrapText="1"/>
    </xf>
    <xf numFmtId="0" fontId="63" fillId="12" borderId="37" xfId="0" applyFont="1" applyFill="1" applyBorder="1" applyAlignment="1">
      <alignment horizontal="center" vertical="top" wrapText="1"/>
    </xf>
    <xf numFmtId="0" fontId="63" fillId="13" borderId="23" xfId="0" applyFont="1" applyFill="1" applyBorder="1" applyAlignment="1">
      <alignment horizontal="center" vertical="top" wrapText="1"/>
    </xf>
    <xf numFmtId="0" fontId="63" fillId="13" borderId="24" xfId="0" applyFont="1" applyFill="1" applyBorder="1" applyAlignment="1">
      <alignment horizontal="center" vertical="top" wrapText="1"/>
    </xf>
    <xf numFmtId="0" fontId="63" fillId="13" borderId="16" xfId="0" applyFont="1" applyFill="1" applyBorder="1" applyAlignment="1">
      <alignment horizontal="center" vertical="top" wrapText="1"/>
    </xf>
    <xf numFmtId="0" fontId="63" fillId="13" borderId="21" xfId="0" applyFont="1" applyFill="1" applyBorder="1" applyAlignment="1">
      <alignment horizontal="center" vertical="top" wrapText="1"/>
    </xf>
    <xf numFmtId="0" fontId="63" fillId="13" borderId="22" xfId="0" applyFont="1" applyFill="1" applyBorder="1" applyAlignment="1">
      <alignment horizontal="center" vertical="top" wrapText="1"/>
    </xf>
    <xf numFmtId="0" fontId="63" fillId="13" borderId="37" xfId="0" applyFont="1" applyFill="1" applyBorder="1" applyAlignment="1">
      <alignment horizontal="center" vertical="top" wrapText="1"/>
    </xf>
    <xf numFmtId="0" fontId="89" fillId="41" borderId="0" xfId="0" applyFont="1" applyFill="1" applyAlignment="1">
      <alignment horizontal="left"/>
    </xf>
  </cellXfs>
  <cellStyles count="103">
    <cellStyle name="20% - Accent3" xfId="1" builtinId="38"/>
    <cellStyle name="20% - Accent5" xfId="17" builtinId="46"/>
    <cellStyle name="20% - Accent6" xfId="2" builtinId="50"/>
    <cellStyle name="40% - Accent2" xfId="3" builtinId="35"/>
    <cellStyle name="40% - Accent3" xfId="4" builtinId="39"/>
    <cellStyle name="40% - Accent6" xfId="5" builtinId="51"/>
    <cellStyle name="Explanatory Text" xfId="16" builtinId="53"/>
    <cellStyle name="Followed Hyperlink" xfId="11" builtinId="9" hidden="1"/>
    <cellStyle name="Followed Hyperlink" xfId="13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Good" xfId="15" builtinId="26"/>
    <cellStyle name="Heading 1" xfId="14" builtinId="16"/>
    <cellStyle name="Heading 2" xfId="6" builtinId="17"/>
    <cellStyle name="Heading 3" xfId="7" builtinId="18"/>
    <cellStyle name="Hyperlink" xfId="10" builtinId="8" hidden="1"/>
    <cellStyle name="Hyperlink" xfId="12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Input" xfId="8" builtinId="20"/>
    <cellStyle name="Neutral" xfId="68" builtinId="28"/>
    <cellStyle name="Normal" xfId="0" builtinId="0"/>
    <cellStyle name="Normal 2" xfId="102"/>
    <cellStyle name="Note" xfId="9" builtinId="10"/>
    <cellStyle name="ป้อนค่า 2" xfId="101"/>
    <cellStyle name="หมายเหตุ 2" xfId="100"/>
    <cellStyle name="หัวเรื่อง 3 2" xfId="9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336699"/>
      <color rgb="FF4D4D4D"/>
      <color rgb="FFFF6699"/>
      <color rgb="FF0066FF"/>
      <color rgb="FFFFEEB7"/>
      <color rgb="FFFBC99F"/>
      <color rgb="FFDFE8CA"/>
      <color rgb="FFFCE2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 algn="ctr">
              <a:defRPr lang="en-US" sz="2000">
                <a:latin typeface="IrisUPC"/>
                <a:cs typeface="IrisUPC"/>
              </a:defRPr>
            </a:pPr>
            <a:r>
              <a:rPr lang="en-US" sz="2800">
                <a:latin typeface="IrisUPC"/>
                <a:cs typeface="IrisUPC"/>
              </a:rPr>
              <a:t>Community Radar Diagram: </a:t>
            </a:r>
            <a:endParaRPr lang="th-TH" sz="2800">
              <a:latin typeface="IrisUPC"/>
              <a:cs typeface="IrisUPC"/>
            </a:endParaRPr>
          </a:p>
          <a:p>
            <a:pPr algn="ctr">
              <a:defRPr lang="en-US" sz="2000">
                <a:latin typeface="IrisUPC"/>
                <a:cs typeface="IrisUPC"/>
              </a:defRPr>
            </a:pPr>
            <a:r>
              <a:rPr lang="th-TH" sz="2000">
                <a:latin typeface="IrisUPC"/>
                <a:cs typeface="IrisUPC"/>
              </a:rPr>
              <a:t>ผลการวิเคราะห์สภาพปัญหาคุณภาพชึวิต</a:t>
            </a:r>
            <a:endParaRPr lang="en-US" sz="2000">
              <a:latin typeface="IrisUPC"/>
              <a:cs typeface="IrisUPC"/>
            </a:endParaRPr>
          </a:p>
        </c:rich>
      </c:tx>
      <c:layout>
        <c:manualLayout>
          <c:xMode val="edge"/>
          <c:yMode val="edge"/>
          <c:x val="7.9345266030488113E-3"/>
          <c:y val="1.07369051694625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243384914079459"/>
          <c:y val="0.17343770498181005"/>
          <c:w val="0.51012992383947886"/>
          <c:h val="0.80977181368357931"/>
        </c:manualLayout>
      </c:layout>
      <c:radarChart>
        <c:radarStyle val="marker"/>
        <c:varyColors val="0"/>
        <c:ser>
          <c:idx val="0"/>
          <c:order val="0"/>
          <c:tx>
            <c:strRef>
              <c:f>'2.ผลวิเคราะห์ชุมชน'!$A$13</c:f>
              <c:strCache>
                <c:ptCount val="1"/>
                <c:pt idx="0">
                  <c:v>ข้อมูล จปฐ.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EAE-4313-A595-0BFDA47C0925}"/>
              </c:ext>
            </c:extLst>
          </c:dPt>
          <c:dLbls>
            <c:dLbl>
              <c:idx val="0"/>
              <c:layout>
                <c:manualLayout>
                  <c:x val="4.1390728476821213E-3"/>
                  <c:y val="1.1322463768115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EAE-4313-A595-0BFDA47C0925}"/>
                </c:ext>
              </c:extLst>
            </c:dLbl>
            <c:dLbl>
              <c:idx val="1"/>
              <c:layout>
                <c:manualLayout>
                  <c:x val="-3.0353200883002203E-2"/>
                  <c:y val="-6.79347826086955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EAE-4313-A595-0BFDA47C0925}"/>
                </c:ext>
              </c:extLst>
            </c:dLbl>
            <c:dLbl>
              <c:idx val="2"/>
              <c:layout>
                <c:manualLayout>
                  <c:x val="-4.0011037527593808E-2"/>
                  <c:y val="-5.66123188405797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EAE-4313-A595-0BFDA47C0925}"/>
                </c:ext>
              </c:extLst>
            </c:dLbl>
            <c:dLbl>
              <c:idx val="3"/>
              <c:layout>
                <c:manualLayout>
                  <c:x val="9.6578366445916591E-3"/>
                  <c:y val="-5.66123188405797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EAE-4313-A595-0BFDA47C0925}"/>
                </c:ext>
              </c:extLst>
            </c:dLbl>
            <c:dLbl>
              <c:idx val="4"/>
              <c:layout>
                <c:manualLayout>
                  <c:x val="4.552980132450330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EAE-4313-A595-0BFDA47C092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'2.ผลวิเคราะห์ชุมชน'!$B$12:$F$12</c:f>
              <c:strCache>
                <c:ptCount val="5"/>
                <c:pt idx="0">
                  <c:v>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'2.ผลวิเคราะห์ชุมชน'!$B$13:$F$13</c:f>
              <c:numCache>
                <c:formatCode>General</c:formatCode>
                <c:ptCount val="5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AE-4313-A595-0BFDA47C0925}"/>
            </c:ext>
          </c:extLst>
        </c:ser>
        <c:ser>
          <c:idx val="1"/>
          <c:order val="1"/>
          <c:tx>
            <c:strRef>
              <c:f>'2.ผลวิเคราะห์ชุมชน'!$A$14</c:f>
              <c:strCache>
                <c:ptCount val="1"/>
                <c:pt idx="0">
                  <c:v>ข้อมูลกชช.2ค </c:v>
                </c:pt>
              </c:strCache>
            </c:strRef>
          </c:tx>
          <c:dLbls>
            <c:dLbl>
              <c:idx val="0"/>
              <c:layout>
                <c:manualLayout>
                  <c:x val="2.8973509933774805E-2"/>
                  <c:y val="6.79347826086956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EAE-4313-A595-0BFDA47C0925}"/>
                </c:ext>
              </c:extLst>
            </c:dLbl>
            <c:dLbl>
              <c:idx val="1"/>
              <c:layout>
                <c:manualLayout>
                  <c:x val="-3.0353200883002203E-2"/>
                  <c:y val="-4.52898550724638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EAE-4313-A595-0BFDA47C0925}"/>
                </c:ext>
              </c:extLst>
            </c:dLbl>
            <c:dLbl>
              <c:idx val="2"/>
              <c:layout>
                <c:manualLayout>
                  <c:x val="-4.1390728476821213E-3"/>
                  <c:y val="-7.2463768115942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EAE-4313-A595-0BFDA47C0925}"/>
                </c:ext>
              </c:extLst>
            </c:dLbl>
            <c:dLbl>
              <c:idx val="3"/>
              <c:layout>
                <c:manualLayout>
                  <c:x val="3.4492273730684295E-2"/>
                  <c:y val="-2.264492753623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EAE-4313-A595-0BFDA47C0925}"/>
                </c:ext>
              </c:extLst>
            </c:dLbl>
            <c:dLbl>
              <c:idx val="4"/>
              <c:layout>
                <c:manualLayout>
                  <c:x val="8.2662403814000404E-2"/>
                  <c:y val="3.4269475364183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CEAE-4313-A595-0BFDA47C09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solidFill>
                      <a:srgbClr val="FF0000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'2.ผลวิเคราะห์ชุมชน'!$B$12:$F$12</c:f>
              <c:strCache>
                <c:ptCount val="5"/>
                <c:pt idx="0">
                  <c:v>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'2.ผลวิเคราะห์ชุมชน'!$B$14:$F$14</c:f>
              <c:numCache>
                <c:formatCode>0.00</c:formatCode>
                <c:ptCount val="5"/>
                <c:pt idx="0">
                  <c:v>0.875</c:v>
                </c:pt>
                <c:pt idx="1">
                  <c:v>0.5</c:v>
                </c:pt>
                <c:pt idx="2">
                  <c:v>1.125</c:v>
                </c:pt>
                <c:pt idx="3">
                  <c:v>0.66666666666666663</c:v>
                </c:pt>
                <c:pt idx="4">
                  <c:v>1.7142857142857142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EAE-4313-A595-0BFDA47C0925}"/>
            </c:ext>
          </c:extLst>
        </c:ser>
        <c:ser>
          <c:idx val="2"/>
          <c:order val="2"/>
          <c:tx>
            <c:strRef>
              <c:f>'2.ผลวิเคราะห์ชุมชน'!$A$15</c:f>
              <c:strCache>
                <c:ptCount val="1"/>
                <c:pt idx="0">
                  <c:v>ข้อมูลอื่นๆ</c:v>
                </c:pt>
              </c:strCache>
            </c:strRef>
          </c:tx>
          <c:dLbls>
            <c:dLbl>
              <c:idx val="0"/>
              <c:layout>
                <c:manualLayout>
                  <c:x val="1.1037527593819004E-2"/>
                  <c:y val="5.887681159420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CEAE-4313-A595-0BFDA47C0925}"/>
                </c:ext>
              </c:extLst>
            </c:dLbl>
            <c:dLbl>
              <c:idx val="1"/>
              <c:layout>
                <c:manualLayout>
                  <c:x val="-2.6214128035320104E-2"/>
                  <c:y val="2.038043478260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EAE-4313-A595-0BFDA47C0925}"/>
                </c:ext>
              </c:extLst>
            </c:dLbl>
            <c:dLbl>
              <c:idx val="2"/>
              <c:layout>
                <c:manualLayout>
                  <c:x val="-4.1390728476821209E-2"/>
                  <c:y val="-3.84963768115941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CEAE-4313-A595-0BFDA47C0925}"/>
                </c:ext>
              </c:extLst>
            </c:dLbl>
            <c:dLbl>
              <c:idx val="3"/>
              <c:layout>
                <c:manualLayout>
                  <c:x val="1.7935982339955806E-2"/>
                  <c:y val="-2.7173913043478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EAE-4313-A595-0BFDA47C0925}"/>
                </c:ext>
              </c:extLst>
            </c:dLbl>
            <c:dLbl>
              <c:idx val="4"/>
              <c:layout>
                <c:manualLayout>
                  <c:x val="2.8973509933774805E-2"/>
                  <c:y val="6.79347826086955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CEAE-4313-A595-0BFDA47C092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'2.ผลวิเคราะห์ชุมชน'!$B$12:$F$12</c:f>
              <c:strCache>
                <c:ptCount val="5"/>
                <c:pt idx="0">
                  <c:v>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'2.ผลวิเคราะห์ชุมชน'!$B$15:$F$15</c:f>
              <c:numCache>
                <c:formatCode>General</c:formatCode>
                <c:ptCount val="5"/>
                <c:pt idx="0">
                  <c:v>2</c:v>
                </c:pt>
                <c:pt idx="1">
                  <c:v>1.3333333333333333</c:v>
                </c:pt>
                <c:pt idx="2">
                  <c:v>2</c:v>
                </c:pt>
                <c:pt idx="3">
                  <c:v>2</c:v>
                </c:pt>
                <c:pt idx="4">
                  <c:v>2.3333333333333335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EAE-4313-A595-0BFDA47C0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72544"/>
        <c:axId val="94574080"/>
      </c:radarChart>
      <c:catAx>
        <c:axId val="9457254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n-US" sz="1600">
                <a:solidFill>
                  <a:srgbClr val="0070C0"/>
                </a:solidFill>
                <a:latin typeface="Tahoma"/>
                <a:cs typeface="Tahoma"/>
              </a:defRPr>
            </a:pPr>
            <a:endParaRPr lang="th-TH"/>
          </a:p>
        </c:txPr>
        <c:crossAx val="94574080"/>
        <c:crosses val="autoZero"/>
        <c:auto val="0"/>
        <c:lblAlgn val="ctr"/>
        <c:lblOffset val="100"/>
        <c:noMultiLvlLbl val="0"/>
      </c:catAx>
      <c:valAx>
        <c:axId val="9457408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 lang="en-US" sz="1050"/>
            </a:pPr>
            <a:endParaRPr lang="th-TH"/>
          </a:p>
        </c:txPr>
        <c:crossAx val="94572544"/>
        <c:crosses val="autoZero"/>
        <c:crossBetween val="between"/>
        <c:majorUnit val="0.5"/>
        <c:minorUnit val="0.1"/>
      </c:valAx>
    </c:plotArea>
    <c:legend>
      <c:legendPos val="r"/>
      <c:layout>
        <c:manualLayout>
          <c:xMode val="edge"/>
          <c:yMode val="edge"/>
          <c:x val="0.84754371556204477"/>
          <c:y val="2.1727718817756477E-2"/>
          <c:w val="0.14577336566372912"/>
          <c:h val="0.13195163614059113"/>
        </c:manualLayout>
      </c:layout>
      <c:overlay val="0"/>
      <c:txPr>
        <a:bodyPr/>
        <a:lstStyle/>
        <a:p>
          <a:pPr>
            <a:defRPr lang="en-US" sz="1400">
              <a:latin typeface="Angsana New"/>
              <a:cs typeface="Angsana New"/>
            </a:defRPr>
          </a:pPr>
          <a:endParaRPr lang="th-TH"/>
        </a:p>
      </c:txPr>
    </c:legend>
    <c:plotVisOnly val="1"/>
    <c:dispBlanksAs val="gap"/>
    <c:showDLblsOverMax val="0"/>
  </c:chart>
  <c:printSettings>
    <c:headerFooter/>
    <c:pageMargins b="0.75000000000000111" l="0.70000000000000107" r="0.70000000000000107" t="0.750000000000001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lang="en-US" sz="2800">
                <a:latin typeface="IrisUPC"/>
                <a:cs typeface="IrisUPC"/>
              </a:defRPr>
            </a:pPr>
            <a:r>
              <a:rPr lang="en-US" sz="2800" b="1" i="0" baseline="0">
                <a:effectLst/>
              </a:rPr>
              <a:t>Community Radar Analysis: </a:t>
            </a:r>
            <a:endParaRPr lang="th-TH" sz="2800">
              <a:effectLst/>
            </a:endParaRPr>
          </a:p>
          <a:p>
            <a:pPr>
              <a:defRPr lang="en-US" sz="2800">
                <a:latin typeface="IrisUPC"/>
                <a:cs typeface="IrisUPC"/>
              </a:defRPr>
            </a:pPr>
            <a:r>
              <a:rPr lang="th-TH" sz="2400">
                <a:latin typeface="IrisUPC"/>
                <a:cs typeface="IrisUPC"/>
              </a:rPr>
              <a:t>ผลการวิเคราะห์ระดับคุณภาพชีวิต</a:t>
            </a:r>
          </a:p>
        </c:rich>
      </c:tx>
      <c:layout>
        <c:manualLayout>
          <c:xMode val="edge"/>
          <c:yMode val="edge"/>
          <c:x val="9.112390790375853E-3"/>
          <c:y val="1.06428267347807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575438939697756"/>
          <c:y val="0.21090104105401966"/>
          <c:w val="0.45306129574178799"/>
          <c:h val="0.70957394112500494"/>
        </c:manualLayout>
      </c:layout>
      <c:radarChart>
        <c:radarStyle val="marker"/>
        <c:varyColors val="0"/>
        <c:ser>
          <c:idx val="0"/>
          <c:order val="0"/>
          <c:tx>
            <c:strRef>
              <c:f>'2.ผลวิเคราะห์ชุมชน'!$A$19</c:f>
              <c:strCache>
                <c:ptCount val="1"/>
                <c:pt idx="0">
                  <c:v>สารสนเทศชุมชน</c:v>
                </c:pt>
              </c:strCache>
            </c:strRef>
          </c:tx>
          <c:dLbls>
            <c:dLbl>
              <c:idx val="0"/>
              <c:layout>
                <c:manualLayout>
                  <c:x val="2.9899848349767E-2"/>
                  <c:y val="4.6828437633035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07B-4364-B419-F70767DCFA63}"/>
                </c:ext>
              </c:extLst>
            </c:dLbl>
            <c:dLbl>
              <c:idx val="1"/>
              <c:layout>
                <c:manualLayout>
                  <c:x val="-3.2618016381564002E-2"/>
                  <c:y val="-6.38569604086845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07B-4364-B419-F70767DCFA63}"/>
                </c:ext>
              </c:extLst>
            </c:dLbl>
            <c:dLbl>
              <c:idx val="2"/>
              <c:layout>
                <c:manualLayout>
                  <c:x val="-2.7181680317970008E-3"/>
                  <c:y val="-5.7471264367816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07B-4364-B419-F70767DCFA63}"/>
                </c:ext>
              </c:extLst>
            </c:dLbl>
            <c:dLbl>
              <c:idx val="3"/>
              <c:layout>
                <c:manualLayout>
                  <c:x val="1.6309008190782001E-2"/>
                  <c:y val="-1.2771392081737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07B-4364-B419-F70767DCFA63}"/>
                </c:ext>
              </c:extLst>
            </c:dLbl>
            <c:dLbl>
              <c:idx val="4"/>
              <c:layout>
                <c:manualLayout>
                  <c:x val="4.892702457234601E-2"/>
                  <c:y val="-1.2771392081736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07B-4364-B419-F70767DCFA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solidFill>
                      <a:srgbClr val="FF0000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'2.ผลวิเคราะห์ชุมชน'!$B$18:$F$18</c:f>
              <c:strCache>
                <c:ptCount val="5"/>
                <c:pt idx="0">
                  <c:v>ด้านการพัฒนาด้านอาชีพ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'2.ผลวิเคราะห์ชุมชน'!$B$19:$F$19</c:f>
              <c:numCache>
                <c:formatCode>0.00</c:formatCode>
                <c:ptCount val="5"/>
                <c:pt idx="0">
                  <c:v>1.9583333333333333</c:v>
                </c:pt>
                <c:pt idx="1">
                  <c:v>1.6111111111111109</c:v>
                </c:pt>
                <c:pt idx="2">
                  <c:v>1.375</c:v>
                </c:pt>
                <c:pt idx="3">
                  <c:v>1.8888888888888886</c:v>
                </c:pt>
                <c:pt idx="4">
                  <c:v>2.3492063492063493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07B-4364-B419-F70767DCF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147200"/>
        <c:axId val="102148736"/>
      </c:radarChart>
      <c:catAx>
        <c:axId val="10214720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US" sz="1600">
                <a:solidFill>
                  <a:srgbClr val="0070C0"/>
                </a:solidFill>
                <a:latin typeface="Tahoma"/>
                <a:cs typeface="Tahoma"/>
              </a:defRPr>
            </a:pPr>
            <a:endParaRPr lang="th-TH"/>
          </a:p>
        </c:txPr>
        <c:crossAx val="102148736"/>
        <c:crosses val="autoZero"/>
        <c:auto val="0"/>
        <c:lblAlgn val="ctr"/>
        <c:lblOffset val="100"/>
        <c:noMultiLvlLbl val="0"/>
      </c:catAx>
      <c:valAx>
        <c:axId val="102148736"/>
        <c:scaling>
          <c:orientation val="minMax"/>
          <c:max val="3"/>
          <c:min val="0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US"/>
            </a:pPr>
            <a:endParaRPr lang="th-TH"/>
          </a:p>
        </c:txPr>
        <c:crossAx val="1021472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11" l="0.70000000000000107" r="0.70000000000000107" t="0.75000000000000111" header="0.30000000000000004" footer="0.30000000000000004"/>
    <c:pageSetup orientation="landscape"/>
  </c:printSettings>
</c:chartSpace>
</file>

<file path=xl/diagrams/_rels/data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iagram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2_2">
  <dgm:title val=""/>
  <dgm:desc val=""/>
  <dgm:catLst>
    <dgm:cat type="accent2" pri="112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</dgm:fillClrLst>
    <dgm:linClrLst meth="repeat">
      <a:schemeClr val="accent2"/>
    </dgm:linClrLst>
    <dgm:effectClrLst/>
    <dgm:txLinClrLst/>
    <dgm:txFillClrLst/>
    <dgm:txEffectClrLst/>
  </dgm:styleLbl>
  <dgm:styleLbl name="lnNode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/>
    </dgm:fillClrLst>
    <dgm:linClrLst meth="repeat">
      <a:schemeClr val="accent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/>
    </dgm:fillClrLst>
    <dgm:linClrLst meth="repeat">
      <a:schemeClr val="accent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/>
    </dgm:fillClrLst>
    <dgm:linClrLst meth="repeat">
      <a:schemeClr val="accent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8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3_2">
  <dgm:title val=""/>
  <dgm:desc val=""/>
  <dgm:catLst>
    <dgm:cat type="accent3" pri="11200"/>
  </dgm:catLst>
  <dgm:styleLbl name="node0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3"/>
    </dgm:fillClrLst>
    <dgm:linClrLst meth="repeat">
      <a:schemeClr val="accent3"/>
    </dgm:linClrLst>
    <dgm:effectClrLst/>
    <dgm:txLinClrLst/>
    <dgm:txFillClrLst/>
    <dgm:txEffectClrLst/>
  </dgm:styleLbl>
  <dgm:styleLbl name="lnNode1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/>
    </dgm:fillClrLst>
    <dgm:linClrLst meth="repeat">
      <a:schemeClr val="accent3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3"/>
    </dgm:fillClrLst>
    <dgm:linClrLst meth="repeat">
      <a:schemeClr val="accent3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3"/>
    </dgm:fillClrLst>
    <dgm:linClrLst meth="repeat">
      <a:schemeClr val="accent3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3">
        <a:alpha val="90000"/>
        <a:tint val="40000"/>
      </a:schemeClr>
    </dgm:fillClrLst>
    <dgm:linClrLst meth="repeat">
      <a:schemeClr val="accent3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3">
        <a:alpha val="90000"/>
        <a:tint val="40000"/>
      </a:schemeClr>
    </dgm:fillClrLst>
    <dgm:linClrLst meth="repeat">
      <a:schemeClr val="accent3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3">
        <a:alpha val="90000"/>
        <a:tint val="40000"/>
      </a:schemeClr>
    </dgm:fillClrLst>
    <dgm:linClrLst meth="repeat">
      <a:schemeClr val="accent3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8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3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accent6_2">
  <dgm:title val=""/>
  <dgm:desc val=""/>
  <dgm:catLst>
    <dgm:cat type="accent6" pri="11200"/>
  </dgm:catLst>
  <dgm:styleLbl name="node0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6"/>
    </dgm:fillClrLst>
    <dgm:linClrLst meth="repeat">
      <a:schemeClr val="accent6"/>
    </dgm:linClrLst>
    <dgm:effectClrLst/>
    <dgm:txLinClrLst/>
    <dgm:txFillClrLst/>
    <dgm:txEffectClrLst/>
  </dgm:styleLbl>
  <dgm:styleLbl name="lnNode1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6"/>
    </dgm:fillClrLst>
    <dgm:linClrLst meth="repeat">
      <a:schemeClr val="accent6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6"/>
    </dgm:fillClrLst>
    <dgm:linClrLst meth="repeat">
      <a:schemeClr val="accent6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6"/>
    </dgm:fillClrLst>
    <dgm:linClrLst meth="repeat">
      <a:schemeClr val="accent6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6"/>
    </dgm:fillClrLst>
    <dgm:linClrLst meth="repeat">
      <a:schemeClr val="accent6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/>
    </dgm:fillClrLst>
    <dgm:linClrLst meth="repeat">
      <a:schemeClr val="accent6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6">
        <a:alpha val="90000"/>
        <a:tint val="40000"/>
      </a:schemeClr>
    </dgm:fillClrLst>
    <dgm:linClrLst meth="repeat">
      <a:schemeClr val="accent6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6">
        <a:alpha val="90000"/>
        <a:tint val="40000"/>
      </a:schemeClr>
    </dgm:fillClrLst>
    <dgm:linClrLst meth="repeat">
      <a:schemeClr val="accent6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6">
        <a:alpha val="90000"/>
        <a:tint val="40000"/>
      </a:schemeClr>
    </dgm:fillClrLst>
    <dgm:linClrLst meth="repeat">
      <a:schemeClr val="accent6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6"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6">
        <a:shade val="80000"/>
      </a:schemeClr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6">
        <a:tint val="50000"/>
        <a:alpha val="40000"/>
      </a:schemeClr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6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5.xml><?xml version="1.0" encoding="utf-8"?>
<dgm:colorsDef xmlns:dgm="http://schemas.openxmlformats.org/drawingml/2006/diagram" xmlns:a="http://schemas.openxmlformats.org/drawingml/2006/main" uniqueId="urn:microsoft.com/office/officeart/2005/8/colors/accent4_5">
  <dgm:title val=""/>
  <dgm:desc val=""/>
  <dgm:catLst>
    <dgm:cat type="accent4" pri="11500"/>
  </dgm:catLst>
  <dgm:styleLbl name="node0">
    <dgm:fillClrLst meth="cycle">
      <a:schemeClr val="accent4">
        <a:alpha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4">
        <a:alpha val="9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4">
        <a:alpha val="90000"/>
      </a:schemeClr>
      <a:schemeClr val="accent4">
        <a:alpha val="50000"/>
      </a:schemeClr>
    </dgm:fillClrLst>
    <dgm:linClrLst>
      <a:schemeClr val="accent4">
        <a:alpha val="90000"/>
      </a:schemeClr>
      <a:schemeClr val="accent4">
        <a:alpha val="50000"/>
      </a:schemeClr>
    </dgm:linClrLst>
    <dgm:effectClrLst/>
    <dgm:txLinClrLst/>
    <dgm:txFillClrLst/>
    <dgm:txEffectClrLst/>
  </dgm:styleLbl>
  <dgm:styleLbl name="lnNode1">
    <dgm:fillClrLst>
      <a:schemeClr val="accent4">
        <a:shade val="90000"/>
      </a:schemeClr>
      <a:schemeClr val="accent4">
        <a:alpha val="50000"/>
        <a:tint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4">
        <a:shade val="80000"/>
        <a:alpha val="50000"/>
      </a:schemeClr>
      <a:schemeClr val="accent4">
        <a:alpha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>
        <a:alpha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>
        <a:alpha val="30000"/>
      </a:schemeClr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4">
        <a:tint val="50000"/>
        <a:alpha val="90000"/>
      </a:schemeClr>
      <a:schemeClr val="accent4">
        <a:tint val="20000"/>
        <a:alpha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4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4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4">
        <a:shade val="90000"/>
      </a:schemeClr>
      <a:schemeClr val="accent4">
        <a:tint val="50000"/>
      </a:schemeClr>
    </dgm:fillClrLst>
    <dgm:linClrLst>
      <a:schemeClr val="accent4">
        <a:shade val="90000"/>
      </a:schemeClr>
      <a:schemeClr val="accent4">
        <a:tint val="50000"/>
      </a:schemeClr>
    </dgm:linClrLst>
    <dgm:effectClrLst/>
    <dgm:txLinClrLst/>
    <dgm:txFillClrLst/>
    <dgm:txEffectClrLst/>
  </dgm:styleLbl>
  <dgm:styleLbl name="fgSibTrans2D1">
    <dgm:fillClrLst>
      <a:schemeClr val="accent4">
        <a:shade val="90000"/>
      </a:schemeClr>
      <a:schemeClr val="accent4">
        <a:tint val="50000"/>
      </a:schemeClr>
    </dgm:fillClrLst>
    <dgm:linClrLst>
      <a:schemeClr val="accent4">
        <a:shade val="90000"/>
      </a:schemeClr>
      <a:schemeClr val="accent4">
        <a:tint val="50000"/>
      </a:schemeClr>
    </dgm:linClrLst>
    <dgm:effectClrLst/>
    <dgm:txLinClrLst/>
    <dgm:txFillClrLst/>
    <dgm:txEffectClrLst/>
  </dgm:styleLbl>
  <dgm:styleLbl name="bgSibTrans2D1">
    <dgm:fillClrLst>
      <a:schemeClr val="accent4">
        <a:shade val="90000"/>
      </a:schemeClr>
      <a:schemeClr val="accent4">
        <a:tint val="50000"/>
      </a:schemeClr>
    </dgm:fillClrLst>
    <dgm:linClrLst>
      <a:schemeClr val="accent4">
        <a:shade val="90000"/>
      </a:schemeClr>
      <a:schemeClr val="accent4">
        <a:tint val="50000"/>
      </a:schemeClr>
    </dgm:linClrLst>
    <dgm:effectClrLst/>
    <dgm:txLinClrLst/>
    <dgm:txFillClrLst/>
    <dgm:txEffectClrLst/>
  </dgm:styleLbl>
  <dgm:styleLbl name="sibTrans1D1">
    <dgm:fillClrLst>
      <a:schemeClr val="accent4">
        <a:shade val="90000"/>
      </a:schemeClr>
      <a:schemeClr val="accent4">
        <a:tint val="50000"/>
      </a:schemeClr>
    </dgm:fillClrLst>
    <dgm:linClrLst>
      <a:schemeClr val="accent4">
        <a:shade val="90000"/>
      </a:schemeClr>
      <a:schemeClr val="accent4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4"/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4">
        <a:alpha val="90000"/>
      </a:schemeClr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4">
        <a:alpha val="90000"/>
      </a:schemeClr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4">
        <a:alpha val="90000"/>
      </a:schemeClr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>
        <a:alpha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4">
        <a:shade val="80000"/>
      </a:schemeClr>
    </dgm:fillClrLst>
    <dgm:linClrLst meth="repeat">
      <a:schemeClr val="accent4">
        <a:shade val="80000"/>
      </a:schemeClr>
    </dgm:linClrLst>
    <dgm:effectClrLst/>
    <dgm:txLinClrLst/>
    <dgm:txFillClrLst/>
    <dgm:txEffectClrLst/>
  </dgm:styleLbl>
  <dgm:styleLbl name="parChTrans2D2">
    <dgm:fillClrLst meth="repeat">
      <a:schemeClr val="accent4">
        <a:tint val="90000"/>
      </a:schemeClr>
    </dgm:fillClrLst>
    <dgm:linClrLst meth="repeat">
      <a:schemeClr val="accent4">
        <a:tint val="90000"/>
      </a:schemeClr>
    </dgm:linClrLst>
    <dgm:effectClrLst/>
    <dgm:txLinClrLst/>
    <dgm:txFillClrLst/>
    <dgm:txEffectClrLst/>
  </dgm:styleLbl>
  <dgm:styleLbl name="parChTrans2D3">
    <dgm:fillClrLst meth="repeat">
      <a:schemeClr val="accent4">
        <a:tint val="70000"/>
      </a:schemeClr>
    </dgm:fillClrLst>
    <dgm:linClrLst meth="repeat">
      <a:schemeClr val="accent4">
        <a:tint val="70000"/>
      </a:schemeClr>
    </dgm:linClrLst>
    <dgm:effectClrLst/>
    <dgm:txLinClrLst/>
    <dgm:txFillClrLst/>
    <dgm:txEffectClrLst/>
  </dgm:styleLbl>
  <dgm:styleLbl name="parChTrans2D4">
    <dgm:fillClrLst meth="repeat">
      <a:schemeClr val="accent4">
        <a:tint val="50000"/>
      </a:schemeClr>
    </dgm:fillClrLst>
    <dgm:linClrLst meth="repeat">
      <a:schemeClr val="accent4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parChTrans1D1">
    <dgm:fillClrLst meth="repeat">
      <a:schemeClr val="accent4">
        <a:shade val="80000"/>
      </a:schemeClr>
    </dgm:fillClrLst>
    <dgm:linClrLst meth="repeat">
      <a:schemeClr val="accent4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4">
        <a:tint val="90000"/>
      </a:schemeClr>
    </dgm:fillClrLst>
    <dgm:linClrLst meth="repeat">
      <a:schemeClr val="accent4">
        <a:tint val="9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4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4">
        <a:tint val="50000"/>
      </a:schemeClr>
    </dgm:fillClrLst>
    <dgm:linClrLst meth="repeat">
      <a:schemeClr val="accent4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4">
        <a:alpha val="90000"/>
      </a:schemeClr>
      <a:schemeClr val="accent4">
        <a:alpha val="50000"/>
      </a:schemeClr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4">
        <a:alpha val="90000"/>
      </a:schemeClr>
      <a:schemeClr val="accent4">
        <a:alpha val="50000"/>
      </a:schemeClr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4">
        <a:alpha val="90000"/>
      </a:schemeClr>
      <a:schemeClr val="accent4">
        <a:alpha val="50000"/>
      </a:schemeClr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>
      <a:schemeClr val="accent4">
        <a:alpha val="90000"/>
      </a:schemeClr>
      <a:schemeClr val="accent4">
        <a:alpha val="50000"/>
      </a:schemeClr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4">
        <a:alpha val="90000"/>
      </a:schemeClr>
      <a:schemeClr val="accent4">
        <a:alpha val="50000"/>
      </a:schemeClr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4">
        <a:alpha val="90000"/>
      </a:schemeClr>
      <a:schemeClr val="accent4">
        <a:alpha val="50000"/>
      </a:schemeClr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4">
        <a:alpha val="90000"/>
        <a:tint val="40000"/>
      </a:schemeClr>
      <a:schemeClr val="accent4">
        <a:alpha val="50000"/>
        <a:tint val="40000"/>
      </a:schemeClr>
    </dgm:fillClrLst>
    <dgm:linClrLst meth="repeat">
      <a:schemeClr val="accent4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4">
        <a:alpha val="90000"/>
        <a:tint val="40000"/>
      </a:schemeClr>
    </dgm:fillClrLst>
    <dgm:linClrLst meth="repeat">
      <a:schemeClr val="accent4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4">
        <a:alpha val="90000"/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4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4">
        <a:tint val="90000"/>
      </a:schemeClr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4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4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4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4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4">
        <a:tint val="50000"/>
        <a:alpha val="40000"/>
      </a:schemeClr>
    </dgm:fillClrLst>
    <dgm:linClrLst meth="repeat">
      <a:schemeClr val="accent4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4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6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F8F86062-707C-5547-AFBD-66A9DA139EF2}" type="doc">
      <dgm:prSet loTypeId="urn:microsoft.com/office/officeart/2005/8/layout/vList5" loCatId="" qsTypeId="urn:microsoft.com/office/officeart/2005/8/quickstyle/simple4" qsCatId="simple" csTypeId="urn:microsoft.com/office/officeart/2005/8/colors/accent1_2" csCatId="accent1" phldr="1"/>
      <dgm:spPr/>
      <dgm:t>
        <a:bodyPr/>
        <a:lstStyle/>
        <a:p>
          <a:endParaRPr lang="en-US"/>
        </a:p>
      </dgm:t>
    </dgm:pt>
    <dgm:pt modelId="{EBFF0EFA-538D-7B42-BAFD-E0A38B234BBD}">
      <dgm:prSet phldrT="[Text]" custT="1"/>
      <dgm:spPr/>
      <dgm:t>
        <a:bodyPr/>
        <a:lstStyle/>
        <a:p>
          <a:r>
            <a:rPr lang="th-TH" sz="3200"/>
            <a:t>จปฐ</a:t>
          </a:r>
          <a:r>
            <a:rPr lang="en-US" sz="3200"/>
            <a:t>.</a:t>
          </a:r>
        </a:p>
      </dgm:t>
    </dgm:pt>
    <dgm:pt modelId="{57E9AE2D-E1FA-EB4B-A22A-3E12EF52DD32}" type="parTrans" cxnId="{E065445D-8860-0942-8993-E9917490F7ED}">
      <dgm:prSet/>
      <dgm:spPr/>
      <dgm:t>
        <a:bodyPr/>
        <a:lstStyle/>
        <a:p>
          <a:endParaRPr lang="en-US" sz="3200"/>
        </a:p>
      </dgm:t>
    </dgm:pt>
    <dgm:pt modelId="{27FBE5C4-EE10-504D-ACAD-059FCF1B953B}" type="sibTrans" cxnId="{E065445D-8860-0942-8993-E9917490F7ED}">
      <dgm:prSet/>
      <dgm:spPr/>
      <dgm:t>
        <a:bodyPr/>
        <a:lstStyle/>
        <a:p>
          <a:endParaRPr lang="en-US" sz="3200"/>
        </a:p>
      </dgm:t>
    </dgm:pt>
    <dgm:pt modelId="{A8C382F9-C6E1-4947-950E-A6B4ED3DCDE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19. คนอายุ 15-59 ปี อ่าน เขียนภาษาไทย และคิดเลขอย่างง่ายได้</a:t>
          </a:r>
          <a:endParaRPr lang="en-US" sz="1100" b="0">
            <a:latin typeface="Tahoma"/>
            <a:cs typeface="Tahoma"/>
          </a:endParaRPr>
        </a:p>
      </dgm:t>
    </dgm:pt>
    <dgm:pt modelId="{A51127E1-CA0F-464E-B7CF-5611DFF76179}" type="parTrans" cxnId="{4127D989-C1C9-694F-94B0-6D9C23542581}">
      <dgm:prSet/>
      <dgm:spPr/>
      <dgm:t>
        <a:bodyPr/>
        <a:lstStyle/>
        <a:p>
          <a:endParaRPr lang="en-US" sz="3200"/>
        </a:p>
      </dgm:t>
    </dgm:pt>
    <dgm:pt modelId="{E324C74F-AD20-3742-9054-7140B229D9D8}" type="sibTrans" cxnId="{4127D989-C1C9-694F-94B0-6D9C23542581}">
      <dgm:prSet/>
      <dgm:spPr/>
      <dgm:t>
        <a:bodyPr/>
        <a:lstStyle/>
        <a:p>
          <a:endParaRPr lang="en-US" sz="3200"/>
        </a:p>
      </dgm:t>
    </dgm:pt>
    <dgm:pt modelId="{AD53F480-6E94-994F-B414-7BA93905260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20. คนอายุุ 15-59 ปี มีอาชีพและรายได้</a:t>
          </a:r>
          <a:endParaRPr lang="en-US" sz="1100" b="0">
            <a:latin typeface="Tahoma"/>
            <a:cs typeface="Tahoma"/>
          </a:endParaRPr>
        </a:p>
      </dgm:t>
    </dgm:pt>
    <dgm:pt modelId="{EDCC3B24-BEA4-C24F-AF63-7A4A93667662}" type="parTrans" cxnId="{E69AC549-15C8-0A4B-AFFA-92D0CE9AD5ED}">
      <dgm:prSet/>
      <dgm:spPr/>
      <dgm:t>
        <a:bodyPr/>
        <a:lstStyle/>
        <a:p>
          <a:endParaRPr lang="en-US" sz="3200"/>
        </a:p>
      </dgm:t>
    </dgm:pt>
    <dgm:pt modelId="{AAD85C28-FEFD-3542-81B1-2208A5606B84}" type="sibTrans" cxnId="{E69AC549-15C8-0A4B-AFFA-92D0CE9AD5ED}">
      <dgm:prSet/>
      <dgm:spPr/>
      <dgm:t>
        <a:bodyPr/>
        <a:lstStyle/>
        <a:p>
          <a:endParaRPr lang="en-US" sz="3200"/>
        </a:p>
      </dgm:t>
    </dgm:pt>
    <dgm:pt modelId="{E341339F-835B-EB43-A46C-A7769988843B}">
      <dgm:prSet phldrT="[Text]" custT="1"/>
      <dgm:spPr/>
      <dgm:t>
        <a:bodyPr/>
        <a:lstStyle/>
        <a:p>
          <a:r>
            <a:rPr lang="th-TH" sz="2800"/>
            <a:t>กชช</a:t>
          </a:r>
          <a:r>
            <a:rPr lang="en-US" sz="2800"/>
            <a:t>.2</a:t>
          </a:r>
          <a:r>
            <a:rPr lang="th-TH" sz="2800"/>
            <a:t>ค</a:t>
          </a:r>
          <a:endParaRPr lang="en-US" sz="2800"/>
        </a:p>
      </dgm:t>
    </dgm:pt>
    <dgm:pt modelId="{816D160F-4CE8-9349-971E-8C2BD0752DC0}" type="parTrans" cxnId="{CE59ACEC-9DEC-4140-9B12-264293BB5BDD}">
      <dgm:prSet/>
      <dgm:spPr/>
      <dgm:t>
        <a:bodyPr/>
        <a:lstStyle/>
        <a:p>
          <a:endParaRPr lang="en-US" sz="3200"/>
        </a:p>
      </dgm:t>
    </dgm:pt>
    <dgm:pt modelId="{60D545AD-B187-6F44-85F3-7B7FB7EC698D}" type="sibTrans" cxnId="{CE59ACEC-9DEC-4140-9B12-264293BB5BDD}">
      <dgm:prSet/>
      <dgm:spPr/>
      <dgm:t>
        <a:bodyPr/>
        <a:lstStyle/>
        <a:p>
          <a:endParaRPr lang="en-US" sz="3200"/>
        </a:p>
      </dgm:t>
    </dgm:pt>
    <dgm:pt modelId="{24119528-C0D5-E447-92B4-BC26F2DB429A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4. น้ำเพื่อการเกษตร</a:t>
          </a:r>
          <a:endParaRPr lang="en-US" sz="1100" b="0">
            <a:latin typeface="Tahoma"/>
            <a:cs typeface="Tahoma"/>
          </a:endParaRPr>
        </a:p>
      </dgm:t>
    </dgm:pt>
    <dgm:pt modelId="{398BA426-E061-8A4F-BC70-B8485B23771E}" type="parTrans" cxnId="{1C761E12-1ACF-AC45-A6E8-EA5AD6415A20}">
      <dgm:prSet/>
      <dgm:spPr/>
      <dgm:t>
        <a:bodyPr/>
        <a:lstStyle/>
        <a:p>
          <a:endParaRPr lang="en-US" sz="3200"/>
        </a:p>
      </dgm:t>
    </dgm:pt>
    <dgm:pt modelId="{57DF784E-326F-BB4C-BF7A-9CC8BF974C6A}" type="sibTrans" cxnId="{1C761E12-1ACF-AC45-A6E8-EA5AD6415A20}">
      <dgm:prSet/>
      <dgm:spPr/>
      <dgm:t>
        <a:bodyPr/>
        <a:lstStyle/>
        <a:p>
          <a:endParaRPr lang="en-US" sz="3200"/>
        </a:p>
      </dgm:t>
    </dgm:pt>
    <dgm:pt modelId="{F7FED0C0-E2FC-6D46-BEBA-BD2496BFA072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6. การมีที่ดินทำกิน</a:t>
          </a:r>
          <a:endParaRPr lang="en-US" sz="1100" b="0">
            <a:latin typeface="Tahoma"/>
            <a:cs typeface="Tahoma"/>
          </a:endParaRPr>
        </a:p>
      </dgm:t>
    </dgm:pt>
    <dgm:pt modelId="{B1057AFF-8CD8-D147-B04D-A5B76D4999B6}" type="parTrans" cxnId="{E055BF2D-5328-F24B-B5C8-93275CECA00B}">
      <dgm:prSet/>
      <dgm:spPr/>
      <dgm:t>
        <a:bodyPr/>
        <a:lstStyle/>
        <a:p>
          <a:endParaRPr lang="en-US" sz="3200"/>
        </a:p>
      </dgm:t>
    </dgm:pt>
    <dgm:pt modelId="{745F9EA6-1740-B84F-B742-B85070967DF8}" type="sibTrans" cxnId="{E055BF2D-5328-F24B-B5C8-93275CECA00B}">
      <dgm:prSet/>
      <dgm:spPr/>
      <dgm:t>
        <a:bodyPr/>
        <a:lstStyle/>
        <a:p>
          <a:endParaRPr lang="en-US" sz="3200"/>
        </a:p>
      </dgm:t>
    </dgm:pt>
    <dgm:pt modelId="{144A3987-F8E2-8E46-A928-4BD81BE4F248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21. คนอายุ 60 ปีขึ้นไป มีอาชีพและมีรายได้</a:t>
          </a:r>
          <a:endParaRPr lang="en-US" sz="1100" b="0">
            <a:latin typeface="Tahoma"/>
            <a:cs typeface="Tahoma"/>
          </a:endParaRPr>
        </a:p>
      </dgm:t>
    </dgm:pt>
    <dgm:pt modelId="{93F2791A-839B-EC46-879D-E5C1CF5B8011}" type="parTrans" cxnId="{ED68920D-ABCC-E74C-A0B1-BA9513805BFD}">
      <dgm:prSet/>
      <dgm:spPr/>
      <dgm:t>
        <a:bodyPr/>
        <a:lstStyle/>
        <a:p>
          <a:endParaRPr lang="en-US" sz="3200"/>
        </a:p>
      </dgm:t>
    </dgm:pt>
    <dgm:pt modelId="{A8455846-8D00-F243-A8E2-16860B81CC26}" type="sibTrans" cxnId="{ED68920D-ABCC-E74C-A0B1-BA9513805BFD}">
      <dgm:prSet/>
      <dgm:spPr/>
      <dgm:t>
        <a:bodyPr/>
        <a:lstStyle/>
        <a:p>
          <a:endParaRPr lang="en-US" sz="3200"/>
        </a:p>
      </dgm:t>
    </dgm:pt>
    <dgm:pt modelId="{B67849DA-601C-7F4A-865D-D1F923418046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23. ครัวเรือนมีการเก็บออมเงิน</a:t>
          </a:r>
          <a:endParaRPr lang="en-US" sz="1100" b="0">
            <a:latin typeface="Tahoma"/>
            <a:cs typeface="Tahoma"/>
          </a:endParaRPr>
        </a:p>
      </dgm:t>
    </dgm:pt>
    <dgm:pt modelId="{88947854-7D6F-024E-8781-8D5C19D5C451}" type="parTrans" cxnId="{379F878C-E002-0240-BF6A-D46653A2D09B}">
      <dgm:prSet/>
      <dgm:spPr/>
      <dgm:t>
        <a:bodyPr/>
        <a:lstStyle/>
        <a:p>
          <a:endParaRPr lang="en-US" sz="3200"/>
        </a:p>
      </dgm:t>
    </dgm:pt>
    <dgm:pt modelId="{FFEC789F-16C9-8C47-9A56-A22F034B9AC7}" type="sibTrans" cxnId="{379F878C-E002-0240-BF6A-D46653A2D09B}">
      <dgm:prSet/>
      <dgm:spPr/>
      <dgm:t>
        <a:bodyPr/>
        <a:lstStyle/>
        <a:p>
          <a:endParaRPr lang="en-US" sz="3200"/>
        </a:p>
      </dgm:t>
    </dgm:pt>
    <dgm:pt modelId="{2B8EB2EE-A47F-5C42-84B9-542648C52B9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8. การมีงานทำ</a:t>
          </a:r>
          <a:endParaRPr lang="en-US" sz="1100" b="0">
            <a:latin typeface="Tahoma"/>
            <a:cs typeface="Tahoma"/>
          </a:endParaRPr>
        </a:p>
      </dgm:t>
    </dgm:pt>
    <dgm:pt modelId="{E280A9E2-D3E8-4A49-A189-B1E70086D5EA}" type="parTrans" cxnId="{FBF3C98A-1A43-B24B-BC80-A83F2CDB21F5}">
      <dgm:prSet/>
      <dgm:spPr/>
      <dgm:t>
        <a:bodyPr/>
        <a:lstStyle/>
        <a:p>
          <a:endParaRPr lang="en-US" sz="3200"/>
        </a:p>
      </dgm:t>
    </dgm:pt>
    <dgm:pt modelId="{4AAE4112-B72A-1D47-A448-388BD5AD9579}" type="sibTrans" cxnId="{FBF3C98A-1A43-B24B-BC80-A83F2CDB21F5}">
      <dgm:prSet/>
      <dgm:spPr/>
      <dgm:t>
        <a:bodyPr/>
        <a:lstStyle/>
        <a:p>
          <a:endParaRPr lang="en-US" sz="3200"/>
        </a:p>
      </dgm:t>
    </dgm:pt>
    <dgm:pt modelId="{EE5E455C-DD33-9D42-B8B5-F1F9AA7A9DA6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14. การได้รับประโยชน์จากการมีสถานที่ท่องเที่ยว</a:t>
          </a:r>
          <a:endParaRPr lang="en-US" sz="1100" b="0">
            <a:latin typeface="Tahoma"/>
            <a:cs typeface="Tahoma"/>
          </a:endParaRPr>
        </a:p>
      </dgm:t>
    </dgm:pt>
    <dgm:pt modelId="{A7F7B124-0C7F-234F-8BCF-B8AFD31DA7AF}" type="parTrans" cxnId="{B768BD30-3269-3C4B-9946-76A73A97DCC1}">
      <dgm:prSet/>
      <dgm:spPr/>
      <dgm:t>
        <a:bodyPr/>
        <a:lstStyle/>
        <a:p>
          <a:endParaRPr lang="en-US" sz="3200"/>
        </a:p>
      </dgm:t>
    </dgm:pt>
    <dgm:pt modelId="{806E4105-0207-4344-ADC6-37DDB2CD49B2}" type="sibTrans" cxnId="{B768BD30-3269-3C4B-9946-76A73A97DCC1}">
      <dgm:prSet/>
      <dgm:spPr/>
      <dgm:t>
        <a:bodyPr/>
        <a:lstStyle/>
        <a:p>
          <a:endParaRPr lang="en-US" sz="3200"/>
        </a:p>
      </dgm:t>
    </dgm:pt>
    <dgm:pt modelId="{DD7E68AC-CD4A-E34C-9ECA-67D3242F11C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26. คูณภาพดิน</a:t>
          </a:r>
          <a:endParaRPr lang="en-US" sz="1100" b="0">
            <a:latin typeface="Tahoma"/>
            <a:cs typeface="Tahoma"/>
          </a:endParaRPr>
        </a:p>
      </dgm:t>
    </dgm:pt>
    <dgm:pt modelId="{790F0389-988C-774D-94D9-C44F4A4FE914}" type="parTrans" cxnId="{D166A6C7-3811-5C4B-8B1D-3D93355A7EC6}">
      <dgm:prSet/>
      <dgm:spPr/>
      <dgm:t>
        <a:bodyPr/>
        <a:lstStyle/>
        <a:p>
          <a:endParaRPr lang="en-US" sz="3200"/>
        </a:p>
      </dgm:t>
    </dgm:pt>
    <dgm:pt modelId="{3AE6A832-CCAA-8344-ABF6-630E55CBC155}" type="sibTrans" cxnId="{D166A6C7-3811-5C4B-8B1D-3D93355A7EC6}">
      <dgm:prSet/>
      <dgm:spPr/>
      <dgm:t>
        <a:bodyPr/>
        <a:lstStyle/>
        <a:p>
          <a:endParaRPr lang="en-US" sz="3200"/>
        </a:p>
      </dgm:t>
    </dgm:pt>
    <dgm:pt modelId="{67D61F40-DA36-064F-841F-6D62BACA7137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27. การใช้ประโยชน์ที่ดิน</a:t>
          </a:r>
          <a:endParaRPr lang="en-US" sz="1100" b="0">
            <a:latin typeface="Tahoma"/>
            <a:cs typeface="Tahoma"/>
          </a:endParaRPr>
        </a:p>
      </dgm:t>
    </dgm:pt>
    <dgm:pt modelId="{D840EE54-C362-F24C-9B1C-70E4AC3374BC}" type="parTrans" cxnId="{0D54C354-19D4-8C4A-A2EA-9A77B1DE3CE5}">
      <dgm:prSet/>
      <dgm:spPr/>
      <dgm:t>
        <a:bodyPr/>
        <a:lstStyle/>
        <a:p>
          <a:endParaRPr lang="en-US" sz="3200"/>
        </a:p>
      </dgm:t>
    </dgm:pt>
    <dgm:pt modelId="{89A23341-404C-0743-A187-86FEBB634FBB}" type="sibTrans" cxnId="{0D54C354-19D4-8C4A-A2EA-9A77B1DE3CE5}">
      <dgm:prSet/>
      <dgm:spPr/>
      <dgm:t>
        <a:bodyPr/>
        <a:lstStyle/>
        <a:p>
          <a:endParaRPr lang="en-US" sz="3200"/>
        </a:p>
      </dgm:t>
    </dgm:pt>
    <dgm:pt modelId="{6C509AE3-D7AB-2A4D-89B7-4C5971DE380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28. คุณภาพน้ำ</a:t>
          </a:r>
          <a:endParaRPr lang="en-US" sz="1100" b="0">
            <a:latin typeface="Tahoma"/>
            <a:cs typeface="Tahoma"/>
          </a:endParaRPr>
        </a:p>
      </dgm:t>
    </dgm:pt>
    <dgm:pt modelId="{4AB70D4D-D45D-E942-893B-625FBDF0A9BB}" type="parTrans" cxnId="{105C92AE-A744-F746-8CBB-7FF939383FDD}">
      <dgm:prSet/>
      <dgm:spPr/>
      <dgm:t>
        <a:bodyPr/>
        <a:lstStyle/>
        <a:p>
          <a:endParaRPr lang="en-US" sz="3200"/>
        </a:p>
      </dgm:t>
    </dgm:pt>
    <dgm:pt modelId="{BF4CD8AF-E2E7-414B-8BBF-A349FA0B45F1}" type="sibTrans" cxnId="{105C92AE-A744-F746-8CBB-7FF939383FDD}">
      <dgm:prSet/>
      <dgm:spPr/>
      <dgm:t>
        <a:bodyPr/>
        <a:lstStyle/>
        <a:p>
          <a:endParaRPr lang="en-US" sz="3200"/>
        </a:p>
      </dgm:t>
    </dgm:pt>
    <dgm:pt modelId="{1BF833C2-5BBC-A74D-95F4-075367E2010A}">
      <dgm:prSet phldrT="[Text]" custT="1"/>
      <dgm:spPr/>
      <dgm:t>
        <a:bodyPr/>
        <a:lstStyle/>
        <a:p>
          <a:r>
            <a:rPr lang="en-US" sz="1100" b="0">
              <a:latin typeface="Tahoma"/>
              <a:cs typeface="Tahoma"/>
            </a:rPr>
            <a:t>9.</a:t>
          </a:r>
          <a:r>
            <a:rPr lang="th-TH" sz="1100" b="0">
              <a:latin typeface="Tahoma"/>
              <a:cs typeface="Tahoma"/>
            </a:rPr>
            <a:t> การทำงานในสถานประกอบการ</a:t>
          </a:r>
          <a:endParaRPr lang="en-US" sz="1100" b="0">
            <a:latin typeface="Tahoma"/>
            <a:cs typeface="Tahoma"/>
          </a:endParaRPr>
        </a:p>
      </dgm:t>
    </dgm:pt>
    <dgm:pt modelId="{2427A6F9-B1BB-FC4E-84E2-D52EA7D2C46F}" type="parTrans" cxnId="{A156B7C4-D568-6C4F-8D11-AED7D43C84FD}">
      <dgm:prSet/>
      <dgm:spPr/>
      <dgm:t>
        <a:bodyPr/>
        <a:lstStyle/>
        <a:p>
          <a:endParaRPr lang="en-US"/>
        </a:p>
      </dgm:t>
    </dgm:pt>
    <dgm:pt modelId="{04663E24-5636-5741-9CD1-0524A9C6FA3E}" type="sibTrans" cxnId="{A156B7C4-D568-6C4F-8D11-AED7D43C84FD}">
      <dgm:prSet/>
      <dgm:spPr/>
      <dgm:t>
        <a:bodyPr/>
        <a:lstStyle/>
        <a:p>
          <a:endParaRPr lang="en-US"/>
        </a:p>
      </dgm:t>
    </dgm:pt>
    <dgm:pt modelId="{505C8E7D-6CD4-A443-93E4-C0799FC2CB19}" type="pres">
      <dgm:prSet presAssocID="{F8F86062-707C-5547-AFBD-66A9DA139EF2}" presName="Name0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endParaRPr lang="en-US"/>
        </a:p>
      </dgm:t>
    </dgm:pt>
    <dgm:pt modelId="{14112810-ECF2-724C-A66C-BE80C612FE68}" type="pres">
      <dgm:prSet presAssocID="{EBFF0EFA-538D-7B42-BAFD-E0A38B234BBD}" presName="linNode" presStyleCnt="0"/>
      <dgm:spPr/>
    </dgm:pt>
    <dgm:pt modelId="{88B94C07-0B51-FE49-A6DD-00AD48BBF534}" type="pres">
      <dgm:prSet presAssocID="{EBFF0EFA-538D-7B42-BAFD-E0A38B234BBD}" presName="parentText" presStyleLbl="node1" presStyleIdx="0" presStyleCnt="2" custScaleX="62014" custScaleY="75762" custLinFactNeighborX="-11086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1E82E57-0FFC-7E4E-A5C8-85B3EA8CCEDF}" type="pres">
      <dgm:prSet presAssocID="{EBFF0EFA-538D-7B42-BAFD-E0A38B234BBD}" presName="descendantText" presStyleLbl="alignAccFollowNode1" presStyleIdx="0" presStyleCnt="2" custScaleX="96325" custScaleY="81816" custLinFactNeighborX="-19688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2649AFCE-10AE-0E49-8AAB-3F290F1B6613}" type="pres">
      <dgm:prSet presAssocID="{27FBE5C4-EE10-504D-ACAD-059FCF1B953B}" presName="sp" presStyleCnt="0"/>
      <dgm:spPr/>
    </dgm:pt>
    <dgm:pt modelId="{4AECC529-9AAE-C040-8F52-77AD961843D2}" type="pres">
      <dgm:prSet presAssocID="{E341339F-835B-EB43-A46C-A7769988843B}" presName="linNode" presStyleCnt="0"/>
      <dgm:spPr/>
    </dgm:pt>
    <dgm:pt modelId="{7109CD2B-66AC-A042-A47F-4EBF9D3A3919}" type="pres">
      <dgm:prSet presAssocID="{E341339F-835B-EB43-A46C-A7769988843B}" presName="parentText" presStyleLbl="node1" presStyleIdx="1" presStyleCnt="2" custScaleX="61787" custLinFactNeighborX="-11086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0238691-D81A-414A-A2C9-677CDF31BAB2}" type="pres">
      <dgm:prSet presAssocID="{E341339F-835B-EB43-A46C-A7769988843B}" presName="descendantText" presStyleLbl="alignAccFollowNode1" presStyleIdx="1" presStyleCnt="2" custScaleX="96031" custScaleY="120572" custLinFactNeighborX="-19688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9DD50C9F-89E5-A74F-BE03-774256BF1E3C}" type="presOf" srcId="{144A3987-F8E2-8E46-A928-4BD81BE4F248}" destId="{E1E82E57-0FFC-7E4E-A5C8-85B3EA8CCEDF}" srcOrd="0" destOrd="2" presId="urn:microsoft.com/office/officeart/2005/8/layout/vList5"/>
    <dgm:cxn modelId="{105C92AE-A744-F746-8CBB-7FF939383FDD}" srcId="{E341339F-835B-EB43-A46C-A7769988843B}" destId="{6C509AE3-D7AB-2A4D-89B7-4C5971DE380D}" srcOrd="7" destOrd="0" parTransId="{4AB70D4D-D45D-E942-893B-625FBDF0A9BB}" sibTransId="{BF4CD8AF-E2E7-414B-8BBF-A349FA0B45F1}"/>
    <dgm:cxn modelId="{B101901D-2663-484B-9529-2FAA666D0331}" type="presOf" srcId="{F7FED0C0-E2FC-6D46-BEBA-BD2496BFA072}" destId="{E0238691-D81A-414A-A2C9-677CDF31BAB2}" srcOrd="0" destOrd="1" presId="urn:microsoft.com/office/officeart/2005/8/layout/vList5"/>
    <dgm:cxn modelId="{0D54C354-19D4-8C4A-A2EA-9A77B1DE3CE5}" srcId="{E341339F-835B-EB43-A46C-A7769988843B}" destId="{67D61F40-DA36-064F-841F-6D62BACA7137}" srcOrd="6" destOrd="0" parTransId="{D840EE54-C362-F24C-9B1C-70E4AC3374BC}" sibTransId="{89A23341-404C-0743-A187-86FEBB634FBB}"/>
    <dgm:cxn modelId="{0FC441CC-181A-D645-96CD-5376A295CBA4}" type="presOf" srcId="{6C509AE3-D7AB-2A4D-89B7-4C5971DE380D}" destId="{E0238691-D81A-414A-A2C9-677CDF31BAB2}" srcOrd="0" destOrd="7" presId="urn:microsoft.com/office/officeart/2005/8/layout/vList5"/>
    <dgm:cxn modelId="{4C47D288-7740-4749-BACF-C72E25FDA45B}" type="presOf" srcId="{B67849DA-601C-7F4A-865D-D1F923418046}" destId="{E1E82E57-0FFC-7E4E-A5C8-85B3EA8CCEDF}" srcOrd="0" destOrd="3" presId="urn:microsoft.com/office/officeart/2005/8/layout/vList5"/>
    <dgm:cxn modelId="{44C4E1A1-6423-8043-A07A-53BBAD70ED4D}" type="presOf" srcId="{DD7E68AC-CD4A-E34C-9ECA-67D3242F11C4}" destId="{E0238691-D81A-414A-A2C9-677CDF31BAB2}" srcOrd="0" destOrd="5" presId="urn:microsoft.com/office/officeart/2005/8/layout/vList5"/>
    <dgm:cxn modelId="{960BA6C2-568C-CF4D-B4C5-0F4B695EBAEE}" type="presOf" srcId="{AD53F480-6E94-994F-B414-7BA939052604}" destId="{E1E82E57-0FFC-7E4E-A5C8-85B3EA8CCEDF}" srcOrd="0" destOrd="1" presId="urn:microsoft.com/office/officeart/2005/8/layout/vList5"/>
    <dgm:cxn modelId="{E370F350-569D-AF48-A018-59CDD1FB755E}" type="presOf" srcId="{F8F86062-707C-5547-AFBD-66A9DA139EF2}" destId="{505C8E7D-6CD4-A443-93E4-C0799FC2CB19}" srcOrd="0" destOrd="0" presId="urn:microsoft.com/office/officeart/2005/8/layout/vList5"/>
    <dgm:cxn modelId="{B6B1A59F-6971-0947-8A1B-2DE8ED8DA6B9}" type="presOf" srcId="{2B8EB2EE-A47F-5C42-84B9-542648C52B9D}" destId="{E0238691-D81A-414A-A2C9-677CDF31BAB2}" srcOrd="0" destOrd="2" presId="urn:microsoft.com/office/officeart/2005/8/layout/vList5"/>
    <dgm:cxn modelId="{379F878C-E002-0240-BF6A-D46653A2D09B}" srcId="{EBFF0EFA-538D-7B42-BAFD-E0A38B234BBD}" destId="{B67849DA-601C-7F4A-865D-D1F923418046}" srcOrd="3" destOrd="0" parTransId="{88947854-7D6F-024E-8781-8D5C19D5C451}" sibTransId="{FFEC789F-16C9-8C47-9A56-A22F034B9AC7}"/>
    <dgm:cxn modelId="{E055BF2D-5328-F24B-B5C8-93275CECA00B}" srcId="{E341339F-835B-EB43-A46C-A7769988843B}" destId="{F7FED0C0-E2FC-6D46-BEBA-BD2496BFA072}" srcOrd="1" destOrd="0" parTransId="{B1057AFF-8CD8-D147-B04D-A5B76D4999B6}" sibTransId="{745F9EA6-1740-B84F-B742-B85070967DF8}"/>
    <dgm:cxn modelId="{C17607FE-DCD3-C940-A1EE-B837E0FF3FF6}" type="presOf" srcId="{24119528-C0D5-E447-92B4-BC26F2DB429A}" destId="{E0238691-D81A-414A-A2C9-677CDF31BAB2}" srcOrd="0" destOrd="0" presId="urn:microsoft.com/office/officeart/2005/8/layout/vList5"/>
    <dgm:cxn modelId="{4127D989-C1C9-694F-94B0-6D9C23542581}" srcId="{EBFF0EFA-538D-7B42-BAFD-E0A38B234BBD}" destId="{A8C382F9-C6E1-4947-950E-A6B4ED3DCDED}" srcOrd="0" destOrd="0" parTransId="{A51127E1-CA0F-464E-B7CF-5611DFF76179}" sibTransId="{E324C74F-AD20-3742-9054-7140B229D9D8}"/>
    <dgm:cxn modelId="{08C8C5DD-08D7-D54E-A670-D24893D6BFB3}" type="presOf" srcId="{1BF833C2-5BBC-A74D-95F4-075367E2010A}" destId="{E0238691-D81A-414A-A2C9-677CDF31BAB2}" srcOrd="0" destOrd="3" presId="urn:microsoft.com/office/officeart/2005/8/layout/vList5"/>
    <dgm:cxn modelId="{22FC0BFF-CBF3-554A-A836-689D162B3442}" type="presOf" srcId="{E341339F-835B-EB43-A46C-A7769988843B}" destId="{7109CD2B-66AC-A042-A47F-4EBF9D3A3919}" srcOrd="0" destOrd="0" presId="urn:microsoft.com/office/officeart/2005/8/layout/vList5"/>
    <dgm:cxn modelId="{FBF3C98A-1A43-B24B-BC80-A83F2CDB21F5}" srcId="{E341339F-835B-EB43-A46C-A7769988843B}" destId="{2B8EB2EE-A47F-5C42-84B9-542648C52B9D}" srcOrd="2" destOrd="0" parTransId="{E280A9E2-D3E8-4A49-A189-B1E70086D5EA}" sibTransId="{4AAE4112-B72A-1D47-A448-388BD5AD9579}"/>
    <dgm:cxn modelId="{882A062F-E338-4E4D-88CE-A603D8EEFC99}" type="presOf" srcId="{67D61F40-DA36-064F-841F-6D62BACA7137}" destId="{E0238691-D81A-414A-A2C9-677CDF31BAB2}" srcOrd="0" destOrd="6" presId="urn:microsoft.com/office/officeart/2005/8/layout/vList5"/>
    <dgm:cxn modelId="{1C761E12-1ACF-AC45-A6E8-EA5AD6415A20}" srcId="{E341339F-835B-EB43-A46C-A7769988843B}" destId="{24119528-C0D5-E447-92B4-BC26F2DB429A}" srcOrd="0" destOrd="0" parTransId="{398BA426-E061-8A4F-BC70-B8485B23771E}" sibTransId="{57DF784E-326F-BB4C-BF7A-9CC8BF974C6A}"/>
    <dgm:cxn modelId="{E065445D-8860-0942-8993-E9917490F7ED}" srcId="{F8F86062-707C-5547-AFBD-66A9DA139EF2}" destId="{EBFF0EFA-538D-7B42-BAFD-E0A38B234BBD}" srcOrd="0" destOrd="0" parTransId="{57E9AE2D-E1FA-EB4B-A22A-3E12EF52DD32}" sibTransId="{27FBE5C4-EE10-504D-ACAD-059FCF1B953B}"/>
    <dgm:cxn modelId="{BE54680A-AFBA-A143-BD95-F0554BA1A280}" type="presOf" srcId="{EBFF0EFA-538D-7B42-BAFD-E0A38B234BBD}" destId="{88B94C07-0B51-FE49-A6DD-00AD48BBF534}" srcOrd="0" destOrd="0" presId="urn:microsoft.com/office/officeart/2005/8/layout/vList5"/>
    <dgm:cxn modelId="{ED68920D-ABCC-E74C-A0B1-BA9513805BFD}" srcId="{EBFF0EFA-538D-7B42-BAFD-E0A38B234BBD}" destId="{144A3987-F8E2-8E46-A928-4BD81BE4F248}" srcOrd="2" destOrd="0" parTransId="{93F2791A-839B-EC46-879D-E5C1CF5B8011}" sibTransId="{A8455846-8D00-F243-A8E2-16860B81CC26}"/>
    <dgm:cxn modelId="{A156B7C4-D568-6C4F-8D11-AED7D43C84FD}" srcId="{E341339F-835B-EB43-A46C-A7769988843B}" destId="{1BF833C2-5BBC-A74D-95F4-075367E2010A}" srcOrd="3" destOrd="0" parTransId="{2427A6F9-B1BB-FC4E-84E2-D52EA7D2C46F}" sibTransId="{04663E24-5636-5741-9CD1-0524A9C6FA3E}"/>
    <dgm:cxn modelId="{FC2BC942-AC6C-5345-B5D1-D7AB2800FAC6}" type="presOf" srcId="{A8C382F9-C6E1-4947-950E-A6B4ED3DCDED}" destId="{E1E82E57-0FFC-7E4E-A5C8-85B3EA8CCEDF}" srcOrd="0" destOrd="0" presId="urn:microsoft.com/office/officeart/2005/8/layout/vList5"/>
    <dgm:cxn modelId="{B768BD30-3269-3C4B-9946-76A73A97DCC1}" srcId="{E341339F-835B-EB43-A46C-A7769988843B}" destId="{EE5E455C-DD33-9D42-B8B5-F1F9AA7A9DA6}" srcOrd="4" destOrd="0" parTransId="{A7F7B124-0C7F-234F-8BCF-B8AFD31DA7AF}" sibTransId="{806E4105-0207-4344-ADC6-37DDB2CD49B2}"/>
    <dgm:cxn modelId="{84EE6EAC-83B2-6D42-96AE-6E37815D1642}" type="presOf" srcId="{EE5E455C-DD33-9D42-B8B5-F1F9AA7A9DA6}" destId="{E0238691-D81A-414A-A2C9-677CDF31BAB2}" srcOrd="0" destOrd="4" presId="urn:microsoft.com/office/officeart/2005/8/layout/vList5"/>
    <dgm:cxn modelId="{E69AC549-15C8-0A4B-AFFA-92D0CE9AD5ED}" srcId="{EBFF0EFA-538D-7B42-BAFD-E0A38B234BBD}" destId="{AD53F480-6E94-994F-B414-7BA939052604}" srcOrd="1" destOrd="0" parTransId="{EDCC3B24-BEA4-C24F-AF63-7A4A93667662}" sibTransId="{AAD85C28-FEFD-3542-81B1-2208A5606B84}"/>
    <dgm:cxn modelId="{D166A6C7-3811-5C4B-8B1D-3D93355A7EC6}" srcId="{E341339F-835B-EB43-A46C-A7769988843B}" destId="{DD7E68AC-CD4A-E34C-9ECA-67D3242F11C4}" srcOrd="5" destOrd="0" parTransId="{790F0389-988C-774D-94D9-C44F4A4FE914}" sibTransId="{3AE6A832-CCAA-8344-ABF6-630E55CBC155}"/>
    <dgm:cxn modelId="{CE59ACEC-9DEC-4140-9B12-264293BB5BDD}" srcId="{F8F86062-707C-5547-AFBD-66A9DA139EF2}" destId="{E341339F-835B-EB43-A46C-A7769988843B}" srcOrd="1" destOrd="0" parTransId="{816D160F-4CE8-9349-971E-8C2BD0752DC0}" sibTransId="{60D545AD-B187-6F44-85F3-7B7FB7EC698D}"/>
    <dgm:cxn modelId="{F1135513-A7EA-E446-A831-30F6ABC010D6}" type="presParOf" srcId="{505C8E7D-6CD4-A443-93E4-C0799FC2CB19}" destId="{14112810-ECF2-724C-A66C-BE80C612FE68}" srcOrd="0" destOrd="0" presId="urn:microsoft.com/office/officeart/2005/8/layout/vList5"/>
    <dgm:cxn modelId="{8C9148D8-D0C0-5249-8E4C-02998AEDE244}" type="presParOf" srcId="{14112810-ECF2-724C-A66C-BE80C612FE68}" destId="{88B94C07-0B51-FE49-A6DD-00AD48BBF534}" srcOrd="0" destOrd="0" presId="urn:microsoft.com/office/officeart/2005/8/layout/vList5"/>
    <dgm:cxn modelId="{0C6A1A7C-3947-0B45-9D2B-FF80E5A84C73}" type="presParOf" srcId="{14112810-ECF2-724C-A66C-BE80C612FE68}" destId="{E1E82E57-0FFC-7E4E-A5C8-85B3EA8CCEDF}" srcOrd="1" destOrd="0" presId="urn:microsoft.com/office/officeart/2005/8/layout/vList5"/>
    <dgm:cxn modelId="{AC3F1812-6D92-2541-ACCA-1328893A4D6B}" type="presParOf" srcId="{505C8E7D-6CD4-A443-93E4-C0799FC2CB19}" destId="{2649AFCE-10AE-0E49-8AAB-3F290F1B6613}" srcOrd="1" destOrd="0" presId="urn:microsoft.com/office/officeart/2005/8/layout/vList5"/>
    <dgm:cxn modelId="{C0793C1D-14BE-5348-BC42-FC77B29CFFB9}" type="presParOf" srcId="{505C8E7D-6CD4-A443-93E4-C0799FC2CB19}" destId="{4AECC529-9AAE-C040-8F52-77AD961843D2}" srcOrd="2" destOrd="0" presId="urn:microsoft.com/office/officeart/2005/8/layout/vList5"/>
    <dgm:cxn modelId="{627A215F-DD6D-CA46-A778-5143037024BA}" type="presParOf" srcId="{4AECC529-9AAE-C040-8F52-77AD961843D2}" destId="{7109CD2B-66AC-A042-A47F-4EBF9D3A3919}" srcOrd="0" destOrd="0" presId="urn:microsoft.com/office/officeart/2005/8/layout/vList5"/>
    <dgm:cxn modelId="{D97C6CFA-2396-5042-9E23-CEBD34A1492B}" type="presParOf" srcId="{4AECC529-9AAE-C040-8F52-77AD961843D2}" destId="{E0238691-D81A-414A-A2C9-677CDF31BAB2}" srcOrd="1" destOrd="0" presId="urn:microsoft.com/office/officeart/2005/8/layout/vList5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F8F86062-707C-5547-AFBD-66A9DA139EF2}" type="doc">
      <dgm:prSet loTypeId="urn:microsoft.com/office/officeart/2005/8/layout/vList5" loCatId="" qsTypeId="urn:microsoft.com/office/officeart/2005/8/quickstyle/simple4" qsCatId="simple" csTypeId="urn:microsoft.com/office/officeart/2005/8/colors/accent2_2" csCatId="accent2" phldr="1"/>
      <dgm:spPr/>
      <dgm:t>
        <a:bodyPr/>
        <a:lstStyle/>
        <a:p>
          <a:endParaRPr lang="en-US"/>
        </a:p>
      </dgm:t>
    </dgm:pt>
    <dgm:pt modelId="{EBFF0EFA-538D-7B42-BAFD-E0A38B234BBD}">
      <dgm:prSet phldrT="[Text]" custT="1"/>
      <dgm:spPr/>
      <dgm:t>
        <a:bodyPr/>
        <a:lstStyle/>
        <a:p>
          <a:r>
            <a:rPr lang="th-TH" sz="3200"/>
            <a:t>จปฐ</a:t>
          </a:r>
          <a:r>
            <a:rPr lang="en-US" sz="3200"/>
            <a:t>.</a:t>
          </a:r>
        </a:p>
      </dgm:t>
    </dgm:pt>
    <dgm:pt modelId="{57E9AE2D-E1FA-EB4B-A22A-3E12EF52DD32}" type="parTrans" cxnId="{E065445D-8860-0942-8993-E9917490F7ED}">
      <dgm:prSet/>
      <dgm:spPr/>
      <dgm:t>
        <a:bodyPr/>
        <a:lstStyle/>
        <a:p>
          <a:endParaRPr lang="en-US" sz="3200"/>
        </a:p>
      </dgm:t>
    </dgm:pt>
    <dgm:pt modelId="{27FBE5C4-EE10-504D-ACAD-059FCF1B953B}" type="sibTrans" cxnId="{E065445D-8860-0942-8993-E9917490F7ED}">
      <dgm:prSet/>
      <dgm:spPr/>
      <dgm:t>
        <a:bodyPr/>
        <a:lstStyle/>
        <a:p>
          <a:endParaRPr lang="en-US" sz="3200"/>
        </a:p>
      </dgm:t>
    </dgm:pt>
    <dgm:pt modelId="{A8C382F9-C6E1-4947-950E-A6B4ED3DCDE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23. ครัวเรือนมีการเก็บออมเงิน</a:t>
          </a:r>
          <a:endParaRPr lang="en-US" sz="1100" b="0">
            <a:latin typeface="Tahoma"/>
            <a:cs typeface="Tahoma"/>
          </a:endParaRPr>
        </a:p>
      </dgm:t>
    </dgm:pt>
    <dgm:pt modelId="{A51127E1-CA0F-464E-B7CF-5611DFF76179}" type="parTrans" cxnId="{4127D989-C1C9-694F-94B0-6D9C23542581}">
      <dgm:prSet/>
      <dgm:spPr/>
      <dgm:t>
        <a:bodyPr/>
        <a:lstStyle/>
        <a:p>
          <a:endParaRPr lang="en-US" sz="3200"/>
        </a:p>
      </dgm:t>
    </dgm:pt>
    <dgm:pt modelId="{E324C74F-AD20-3742-9054-7140B229D9D8}" type="sibTrans" cxnId="{4127D989-C1C9-694F-94B0-6D9C23542581}">
      <dgm:prSet/>
      <dgm:spPr/>
      <dgm:t>
        <a:bodyPr/>
        <a:lstStyle/>
        <a:p>
          <a:endParaRPr lang="en-US" sz="3200"/>
        </a:p>
      </dgm:t>
    </dgm:pt>
    <dgm:pt modelId="{AD53F480-6E94-994F-B414-7BA93905260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26. คนอายุ6 ปีขึ้นไป ปฏิบัติกิจกรรมทางศาสนาอย่างน้อย</a:t>
          </a:r>
          <a:r>
            <a:rPr lang="en-US" sz="1100" b="0">
              <a:latin typeface="Tahoma"/>
              <a:cs typeface="Tahoma"/>
            </a:rPr>
            <a:t>         </a:t>
          </a:r>
          <a:r>
            <a:rPr lang="th-TH" sz="1100" b="0">
              <a:latin typeface="Tahoma"/>
              <a:cs typeface="Tahoma"/>
            </a:rPr>
            <a:t>สัปดาห์ละ 1 ครั้ง</a:t>
          </a:r>
          <a:endParaRPr lang="en-US" sz="1100" b="0">
            <a:latin typeface="Tahoma"/>
            <a:cs typeface="Tahoma"/>
          </a:endParaRPr>
        </a:p>
      </dgm:t>
    </dgm:pt>
    <dgm:pt modelId="{EDCC3B24-BEA4-C24F-AF63-7A4A93667662}" type="parTrans" cxnId="{E69AC549-15C8-0A4B-AFFA-92D0CE9AD5ED}">
      <dgm:prSet/>
      <dgm:spPr/>
      <dgm:t>
        <a:bodyPr/>
        <a:lstStyle/>
        <a:p>
          <a:endParaRPr lang="en-US" sz="3200"/>
        </a:p>
      </dgm:t>
    </dgm:pt>
    <dgm:pt modelId="{AAD85C28-FEFD-3542-81B1-2208A5606B84}" type="sibTrans" cxnId="{E69AC549-15C8-0A4B-AFFA-92D0CE9AD5ED}">
      <dgm:prSet/>
      <dgm:spPr/>
      <dgm:t>
        <a:bodyPr/>
        <a:lstStyle/>
        <a:p>
          <a:endParaRPr lang="en-US" sz="3200"/>
        </a:p>
      </dgm:t>
    </dgm:pt>
    <dgm:pt modelId="{E341339F-835B-EB43-A46C-A7769988843B}">
      <dgm:prSet phldrT="[Text]" custT="1"/>
      <dgm:spPr/>
      <dgm:t>
        <a:bodyPr/>
        <a:lstStyle/>
        <a:p>
          <a:r>
            <a:rPr lang="th-TH" sz="2800"/>
            <a:t>กชช</a:t>
          </a:r>
          <a:r>
            <a:rPr lang="en-US" sz="2800"/>
            <a:t>.2</a:t>
          </a:r>
          <a:r>
            <a:rPr lang="th-TH" sz="2800"/>
            <a:t>ค</a:t>
          </a:r>
          <a:endParaRPr lang="en-US" sz="2800"/>
        </a:p>
      </dgm:t>
    </dgm:pt>
    <dgm:pt modelId="{816D160F-4CE8-9349-971E-8C2BD0752DC0}" type="parTrans" cxnId="{CE59ACEC-9DEC-4140-9B12-264293BB5BDD}">
      <dgm:prSet/>
      <dgm:spPr/>
      <dgm:t>
        <a:bodyPr/>
        <a:lstStyle/>
        <a:p>
          <a:endParaRPr lang="en-US" sz="3200"/>
        </a:p>
      </dgm:t>
    </dgm:pt>
    <dgm:pt modelId="{60D545AD-B187-6F44-85F3-7B7FB7EC698D}" type="sibTrans" cxnId="{CE59ACEC-9DEC-4140-9B12-264293BB5BDD}">
      <dgm:prSet/>
      <dgm:spPr/>
      <dgm:t>
        <a:bodyPr/>
        <a:lstStyle/>
        <a:p>
          <a:endParaRPr lang="en-US" sz="3200"/>
        </a:p>
      </dgm:t>
    </dgm:pt>
    <dgm:pt modelId="{24119528-C0D5-E447-92B4-BC26F2DB429A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1. ถนน</a:t>
          </a:r>
          <a:endParaRPr lang="en-US" sz="1100" b="0">
            <a:latin typeface="Tahoma"/>
            <a:cs typeface="Tahoma"/>
          </a:endParaRPr>
        </a:p>
      </dgm:t>
    </dgm:pt>
    <dgm:pt modelId="{398BA426-E061-8A4F-BC70-B8485B23771E}" type="parTrans" cxnId="{1C761E12-1ACF-AC45-A6E8-EA5AD6415A20}">
      <dgm:prSet/>
      <dgm:spPr/>
      <dgm:t>
        <a:bodyPr/>
        <a:lstStyle/>
        <a:p>
          <a:endParaRPr lang="en-US" sz="3200"/>
        </a:p>
      </dgm:t>
    </dgm:pt>
    <dgm:pt modelId="{57DF784E-326F-BB4C-BF7A-9CC8BF974C6A}" type="sibTrans" cxnId="{1C761E12-1ACF-AC45-A6E8-EA5AD6415A20}">
      <dgm:prSet/>
      <dgm:spPr/>
      <dgm:t>
        <a:bodyPr/>
        <a:lstStyle/>
        <a:p>
          <a:endParaRPr lang="en-US" sz="3200"/>
        </a:p>
      </dgm:t>
    </dgm:pt>
    <dgm:pt modelId="{F7FED0C0-E2FC-6D46-BEBA-BD2496BFA072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2. น้ำดื่ม</a:t>
          </a:r>
          <a:endParaRPr lang="en-US" sz="1100" b="0">
            <a:latin typeface="Tahoma"/>
            <a:cs typeface="Tahoma"/>
          </a:endParaRPr>
        </a:p>
      </dgm:t>
    </dgm:pt>
    <dgm:pt modelId="{B1057AFF-8CD8-D147-B04D-A5B76D4999B6}" type="parTrans" cxnId="{E055BF2D-5328-F24B-B5C8-93275CECA00B}">
      <dgm:prSet/>
      <dgm:spPr/>
      <dgm:t>
        <a:bodyPr/>
        <a:lstStyle/>
        <a:p>
          <a:endParaRPr lang="en-US" sz="3200"/>
        </a:p>
      </dgm:t>
    </dgm:pt>
    <dgm:pt modelId="{745F9EA6-1740-B84F-B742-B85070967DF8}" type="sibTrans" cxnId="{E055BF2D-5328-F24B-B5C8-93275CECA00B}">
      <dgm:prSet/>
      <dgm:spPr/>
      <dgm:t>
        <a:bodyPr/>
        <a:lstStyle/>
        <a:p>
          <a:endParaRPr lang="en-US" sz="3200"/>
        </a:p>
      </dgm:t>
    </dgm:pt>
    <dgm:pt modelId="{144A3987-F8E2-8E46-A928-4BD81BE4F248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27. ผู้สูงอายุ ได้รับการดูแลจากครอบครัว ชุมชน ภาครัฐหรือเอกชน</a:t>
          </a:r>
          <a:endParaRPr lang="en-US" sz="1100" b="0">
            <a:latin typeface="Tahoma"/>
            <a:cs typeface="Tahoma"/>
          </a:endParaRPr>
        </a:p>
      </dgm:t>
    </dgm:pt>
    <dgm:pt modelId="{93F2791A-839B-EC46-879D-E5C1CF5B8011}" type="parTrans" cxnId="{ED68920D-ABCC-E74C-A0B1-BA9513805BFD}">
      <dgm:prSet/>
      <dgm:spPr/>
      <dgm:t>
        <a:bodyPr/>
        <a:lstStyle/>
        <a:p>
          <a:endParaRPr lang="en-US" sz="3200"/>
        </a:p>
      </dgm:t>
    </dgm:pt>
    <dgm:pt modelId="{A8455846-8D00-F243-A8E2-16860B81CC26}" type="sibTrans" cxnId="{ED68920D-ABCC-E74C-A0B1-BA9513805BFD}">
      <dgm:prSet/>
      <dgm:spPr/>
      <dgm:t>
        <a:bodyPr/>
        <a:lstStyle/>
        <a:p>
          <a:endParaRPr lang="en-US" sz="3200"/>
        </a:p>
      </dgm:t>
    </dgm:pt>
    <dgm:pt modelId="{B67849DA-601C-7F4A-865D-D1F923418046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28. ผู้พิการ ได้รับการดูแลจากครอบครัว ชุมชน ภาครัฐ หรือเอกชน</a:t>
          </a:r>
          <a:endParaRPr lang="en-US" sz="1100" b="0">
            <a:latin typeface="Tahoma"/>
            <a:cs typeface="Tahoma"/>
          </a:endParaRPr>
        </a:p>
      </dgm:t>
    </dgm:pt>
    <dgm:pt modelId="{88947854-7D6F-024E-8781-8D5C19D5C451}" type="parTrans" cxnId="{379F878C-E002-0240-BF6A-D46653A2D09B}">
      <dgm:prSet/>
      <dgm:spPr/>
      <dgm:t>
        <a:bodyPr/>
        <a:lstStyle/>
        <a:p>
          <a:endParaRPr lang="en-US" sz="3200"/>
        </a:p>
      </dgm:t>
    </dgm:pt>
    <dgm:pt modelId="{FFEC789F-16C9-8C47-9A56-A22F034B9AC7}" type="sibTrans" cxnId="{379F878C-E002-0240-BF6A-D46653A2D09B}">
      <dgm:prSet/>
      <dgm:spPr/>
      <dgm:t>
        <a:bodyPr/>
        <a:lstStyle/>
        <a:p>
          <a:endParaRPr lang="en-US" sz="3200"/>
        </a:p>
      </dgm:t>
    </dgm:pt>
    <dgm:pt modelId="{2B8EB2EE-A47F-5C42-84B9-542648C52B9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3. น้ำใช้</a:t>
          </a:r>
          <a:endParaRPr lang="en-US" sz="1100" b="0">
            <a:latin typeface="Tahoma"/>
            <a:cs typeface="Tahoma"/>
          </a:endParaRPr>
        </a:p>
      </dgm:t>
    </dgm:pt>
    <dgm:pt modelId="{E280A9E2-D3E8-4A49-A189-B1E70086D5EA}" type="parTrans" cxnId="{FBF3C98A-1A43-B24B-BC80-A83F2CDB21F5}">
      <dgm:prSet/>
      <dgm:spPr/>
      <dgm:t>
        <a:bodyPr/>
        <a:lstStyle/>
        <a:p>
          <a:endParaRPr lang="en-US" sz="3200"/>
        </a:p>
      </dgm:t>
    </dgm:pt>
    <dgm:pt modelId="{4AAE4112-B72A-1D47-A448-388BD5AD9579}" type="sibTrans" cxnId="{FBF3C98A-1A43-B24B-BC80-A83F2CDB21F5}">
      <dgm:prSet/>
      <dgm:spPr/>
      <dgm:t>
        <a:bodyPr/>
        <a:lstStyle/>
        <a:p>
          <a:endParaRPr lang="en-US" sz="3200"/>
        </a:p>
      </dgm:t>
    </dgm:pt>
    <dgm:pt modelId="{EE5E455C-DD33-9D42-B8B5-F1F9AA7A9DA6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4. น้ำเพื่อการเกษตร</a:t>
          </a:r>
          <a:endParaRPr lang="en-US" sz="1100" b="0">
            <a:latin typeface="Tahoma"/>
            <a:cs typeface="Tahoma"/>
          </a:endParaRPr>
        </a:p>
      </dgm:t>
    </dgm:pt>
    <dgm:pt modelId="{A7F7B124-0C7F-234F-8BCF-B8AFD31DA7AF}" type="parTrans" cxnId="{B768BD30-3269-3C4B-9946-76A73A97DCC1}">
      <dgm:prSet/>
      <dgm:spPr/>
      <dgm:t>
        <a:bodyPr/>
        <a:lstStyle/>
        <a:p>
          <a:endParaRPr lang="en-US" sz="3200"/>
        </a:p>
      </dgm:t>
    </dgm:pt>
    <dgm:pt modelId="{806E4105-0207-4344-ADC6-37DDB2CD49B2}" type="sibTrans" cxnId="{B768BD30-3269-3C4B-9946-76A73A97DCC1}">
      <dgm:prSet/>
      <dgm:spPr/>
      <dgm:t>
        <a:bodyPr/>
        <a:lstStyle/>
        <a:p>
          <a:endParaRPr lang="en-US" sz="3200"/>
        </a:p>
      </dgm:t>
    </dgm:pt>
    <dgm:pt modelId="{DD7E68AC-CD4A-E34C-9ECA-67D3242F11C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5. การไฟฟ้า</a:t>
          </a:r>
          <a:endParaRPr lang="en-US" sz="1100" b="0">
            <a:latin typeface="Tahoma"/>
            <a:cs typeface="Tahoma"/>
          </a:endParaRPr>
        </a:p>
      </dgm:t>
    </dgm:pt>
    <dgm:pt modelId="{790F0389-988C-774D-94D9-C44F4A4FE914}" type="parTrans" cxnId="{D166A6C7-3811-5C4B-8B1D-3D93355A7EC6}">
      <dgm:prSet/>
      <dgm:spPr/>
      <dgm:t>
        <a:bodyPr/>
        <a:lstStyle/>
        <a:p>
          <a:endParaRPr lang="en-US" sz="3200"/>
        </a:p>
      </dgm:t>
    </dgm:pt>
    <dgm:pt modelId="{3AE6A832-CCAA-8344-ABF6-630E55CBC155}" type="sibTrans" cxnId="{D166A6C7-3811-5C4B-8B1D-3D93355A7EC6}">
      <dgm:prSet/>
      <dgm:spPr/>
      <dgm:t>
        <a:bodyPr/>
        <a:lstStyle/>
        <a:p>
          <a:endParaRPr lang="en-US" sz="3200"/>
        </a:p>
      </dgm:t>
    </dgm:pt>
    <dgm:pt modelId="{67D61F40-DA36-064F-841F-6D62BACA7137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6. การมีที่ดินทำกิน</a:t>
          </a:r>
          <a:endParaRPr lang="en-US" sz="1100" b="0">
            <a:latin typeface="Tahoma"/>
            <a:cs typeface="Tahoma"/>
          </a:endParaRPr>
        </a:p>
      </dgm:t>
    </dgm:pt>
    <dgm:pt modelId="{D840EE54-C362-F24C-9B1C-70E4AC3374BC}" type="parTrans" cxnId="{0D54C354-19D4-8C4A-A2EA-9A77B1DE3CE5}">
      <dgm:prSet/>
      <dgm:spPr/>
      <dgm:t>
        <a:bodyPr/>
        <a:lstStyle/>
        <a:p>
          <a:endParaRPr lang="en-US" sz="3200"/>
        </a:p>
      </dgm:t>
    </dgm:pt>
    <dgm:pt modelId="{89A23341-404C-0743-A187-86FEBB634FBB}" type="sibTrans" cxnId="{0D54C354-19D4-8C4A-A2EA-9A77B1DE3CE5}">
      <dgm:prSet/>
      <dgm:spPr/>
      <dgm:t>
        <a:bodyPr/>
        <a:lstStyle/>
        <a:p>
          <a:endParaRPr lang="en-US" sz="3200"/>
        </a:p>
      </dgm:t>
    </dgm:pt>
    <dgm:pt modelId="{6C509AE3-D7AB-2A4D-89B7-4C5971DE380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7. การติดต่อสื่อสาร</a:t>
          </a:r>
          <a:endParaRPr lang="en-US" sz="1100" b="0">
            <a:latin typeface="Tahoma"/>
            <a:cs typeface="Tahoma"/>
          </a:endParaRPr>
        </a:p>
      </dgm:t>
    </dgm:pt>
    <dgm:pt modelId="{4AB70D4D-D45D-E942-893B-625FBDF0A9BB}" type="parTrans" cxnId="{105C92AE-A744-F746-8CBB-7FF939383FDD}">
      <dgm:prSet/>
      <dgm:spPr/>
      <dgm:t>
        <a:bodyPr/>
        <a:lstStyle/>
        <a:p>
          <a:endParaRPr lang="en-US" sz="3200"/>
        </a:p>
      </dgm:t>
    </dgm:pt>
    <dgm:pt modelId="{BF4CD8AF-E2E7-414B-8BBF-A349FA0B45F1}" type="sibTrans" cxnId="{105C92AE-A744-F746-8CBB-7FF939383FDD}">
      <dgm:prSet/>
      <dgm:spPr/>
      <dgm:t>
        <a:bodyPr/>
        <a:lstStyle/>
        <a:p>
          <a:endParaRPr lang="en-US" sz="3200"/>
        </a:p>
      </dgm:t>
    </dgm:pt>
    <dgm:pt modelId="{8C42A05F-904B-7748-B3AC-CB3C7FDA88E9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30. ครัวเรือนมีส่วนร่วมทำกิจกรรมสาธารณะเพื่อประโยชน์ของชุมชน หรือท้องถิ่น</a:t>
          </a:r>
          <a:endParaRPr lang="en-US" sz="1100" b="0">
            <a:latin typeface="Tahoma"/>
            <a:cs typeface="Tahoma"/>
          </a:endParaRPr>
        </a:p>
      </dgm:t>
    </dgm:pt>
    <dgm:pt modelId="{FC54F250-4D45-474A-AC71-879C1BB34C6C}" type="parTrans" cxnId="{64ECF6A0-77AF-2140-AC91-90FAE3A2AEA6}">
      <dgm:prSet/>
      <dgm:spPr/>
      <dgm:t>
        <a:bodyPr/>
        <a:lstStyle/>
        <a:p>
          <a:endParaRPr lang="en-US"/>
        </a:p>
      </dgm:t>
    </dgm:pt>
    <dgm:pt modelId="{4D500C6B-3E6B-3544-AA7D-1FC872C49FE8}" type="sibTrans" cxnId="{64ECF6A0-77AF-2140-AC91-90FAE3A2AEA6}">
      <dgm:prSet/>
      <dgm:spPr/>
      <dgm:t>
        <a:bodyPr/>
        <a:lstStyle/>
        <a:p>
          <a:endParaRPr lang="en-US"/>
        </a:p>
      </dgm:t>
    </dgm:pt>
    <dgm:pt modelId="{E6F39B3D-71EB-5147-AF37-39CA4D0DB1D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10. ผลผลิตจากการทำนา</a:t>
          </a:r>
          <a:endParaRPr lang="en-US" sz="1100" b="0">
            <a:latin typeface="Tahoma"/>
            <a:cs typeface="Tahoma"/>
          </a:endParaRPr>
        </a:p>
      </dgm:t>
    </dgm:pt>
    <dgm:pt modelId="{B897670D-8AF5-9D46-9F3A-02E8F178246B}" type="parTrans" cxnId="{557B7091-EE91-5245-A518-4C5D7E12A82C}">
      <dgm:prSet/>
      <dgm:spPr/>
      <dgm:t>
        <a:bodyPr/>
        <a:lstStyle/>
        <a:p>
          <a:endParaRPr lang="en-US"/>
        </a:p>
      </dgm:t>
    </dgm:pt>
    <dgm:pt modelId="{279FC74A-0AC8-F148-A401-810CC93151D6}" type="sibTrans" cxnId="{557B7091-EE91-5245-A518-4C5D7E12A82C}">
      <dgm:prSet/>
      <dgm:spPr/>
      <dgm:t>
        <a:bodyPr/>
        <a:lstStyle/>
        <a:p>
          <a:endParaRPr lang="en-US"/>
        </a:p>
      </dgm:t>
    </dgm:pt>
    <dgm:pt modelId="{643480CC-68A9-4F46-9F53-4336CBFF031C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11. ผลผลิตจากการทำไร่</a:t>
          </a:r>
          <a:endParaRPr lang="en-US" sz="1100" b="0">
            <a:latin typeface="Tahoma"/>
            <a:cs typeface="Tahoma"/>
          </a:endParaRPr>
        </a:p>
      </dgm:t>
    </dgm:pt>
    <dgm:pt modelId="{79E73904-9C27-934B-81C5-AD9FB9E42C38}" type="parTrans" cxnId="{13EEA949-0A9E-E242-BFEA-C49345DDCE03}">
      <dgm:prSet/>
      <dgm:spPr/>
      <dgm:t>
        <a:bodyPr/>
        <a:lstStyle/>
        <a:p>
          <a:endParaRPr lang="en-US"/>
        </a:p>
      </dgm:t>
    </dgm:pt>
    <dgm:pt modelId="{2FECAB1C-26B7-CC40-A709-3C27B912A139}" type="sibTrans" cxnId="{13EEA949-0A9E-E242-BFEA-C49345DDCE03}">
      <dgm:prSet/>
      <dgm:spPr/>
      <dgm:t>
        <a:bodyPr/>
        <a:lstStyle/>
        <a:p>
          <a:endParaRPr lang="en-US"/>
        </a:p>
      </dgm:t>
    </dgm:pt>
    <dgm:pt modelId="{4FDA5E94-CCBD-C742-8116-750087450AEA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12. ผลผลิตจากการทำการเกษตรอื่นๆ</a:t>
          </a:r>
          <a:endParaRPr lang="en-US" sz="1100" b="0">
            <a:latin typeface="Tahoma"/>
            <a:cs typeface="Tahoma"/>
          </a:endParaRPr>
        </a:p>
      </dgm:t>
    </dgm:pt>
    <dgm:pt modelId="{E83A45A4-CD49-2048-B1AF-CB6508DE3331}" type="parTrans" cxnId="{872CE615-77E9-7141-82AD-0C3DA54F97CF}">
      <dgm:prSet/>
      <dgm:spPr/>
      <dgm:t>
        <a:bodyPr/>
        <a:lstStyle/>
        <a:p>
          <a:endParaRPr lang="en-US"/>
        </a:p>
      </dgm:t>
    </dgm:pt>
    <dgm:pt modelId="{37043E90-A679-1C4A-B3FC-885EB4F715C0}" type="sibTrans" cxnId="{872CE615-77E9-7141-82AD-0C3DA54F97CF}">
      <dgm:prSet/>
      <dgm:spPr/>
      <dgm:t>
        <a:bodyPr/>
        <a:lstStyle/>
        <a:p>
          <a:endParaRPr lang="en-US"/>
        </a:p>
      </dgm:t>
    </dgm:pt>
    <dgm:pt modelId="{25727D14-BCEE-F14F-8902-294C71766A0F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13. การประกอบอุตสาหกรรมในครัวเรือน</a:t>
          </a:r>
          <a:endParaRPr lang="en-US" sz="1100" b="0">
            <a:latin typeface="Tahoma"/>
            <a:cs typeface="Tahoma"/>
          </a:endParaRPr>
        </a:p>
      </dgm:t>
    </dgm:pt>
    <dgm:pt modelId="{5A60941F-3A88-954C-809F-ECCC657DF182}" type="parTrans" cxnId="{7AF24B41-A7B1-D14A-9174-7C65FAB070D2}">
      <dgm:prSet/>
      <dgm:spPr/>
      <dgm:t>
        <a:bodyPr/>
        <a:lstStyle/>
        <a:p>
          <a:endParaRPr lang="en-US"/>
        </a:p>
      </dgm:t>
    </dgm:pt>
    <dgm:pt modelId="{938B158D-AD04-F244-841E-4E3A407157CE}" type="sibTrans" cxnId="{7AF24B41-A7B1-D14A-9174-7C65FAB070D2}">
      <dgm:prSet/>
      <dgm:spPr/>
      <dgm:t>
        <a:bodyPr/>
        <a:lstStyle/>
        <a:p>
          <a:endParaRPr lang="en-US"/>
        </a:p>
      </dgm:t>
    </dgm:pt>
    <dgm:pt modelId="{7B6791EE-8BEF-584F-A801-1D83CBAF71BF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14. การได้รับประโยชน์จากการมีสถานที่ท่องเที่ยว</a:t>
          </a:r>
          <a:endParaRPr lang="en-US" sz="1100" b="0">
            <a:latin typeface="Tahoma"/>
            <a:cs typeface="Tahoma"/>
          </a:endParaRPr>
        </a:p>
      </dgm:t>
    </dgm:pt>
    <dgm:pt modelId="{DA8FD8DE-DBF5-E645-8469-5B62514763C8}" type="parTrans" cxnId="{DA19D667-CAE3-F045-869E-275CD1CBF3E5}">
      <dgm:prSet/>
      <dgm:spPr/>
      <dgm:t>
        <a:bodyPr/>
        <a:lstStyle/>
        <a:p>
          <a:endParaRPr lang="en-US"/>
        </a:p>
      </dgm:t>
    </dgm:pt>
    <dgm:pt modelId="{88DAFDD5-0838-4E4D-94D4-6030E72221A2}" type="sibTrans" cxnId="{DA19D667-CAE3-F045-869E-275CD1CBF3E5}">
      <dgm:prSet/>
      <dgm:spPr/>
      <dgm:t>
        <a:bodyPr/>
        <a:lstStyle/>
        <a:p>
          <a:endParaRPr lang="en-US"/>
        </a:p>
      </dgm:t>
    </dgm:pt>
    <dgm:pt modelId="{241F958D-3925-A64C-BF1D-827BB7FC2463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18. ระดับการศึกษาของประชาชน</a:t>
          </a:r>
          <a:endParaRPr lang="en-US" sz="1100" b="0">
            <a:latin typeface="Tahoma"/>
            <a:cs typeface="Tahoma"/>
          </a:endParaRPr>
        </a:p>
      </dgm:t>
    </dgm:pt>
    <dgm:pt modelId="{1CCBA817-46C2-5046-8FCE-BD54C5A49B68}" type="parTrans" cxnId="{D35409ED-7071-7046-8626-D93899676241}">
      <dgm:prSet/>
      <dgm:spPr/>
      <dgm:t>
        <a:bodyPr/>
        <a:lstStyle/>
        <a:p>
          <a:endParaRPr lang="en-US"/>
        </a:p>
      </dgm:t>
    </dgm:pt>
    <dgm:pt modelId="{59DCA46F-19EA-7944-A93A-251C823352F9}" type="sibTrans" cxnId="{D35409ED-7071-7046-8626-D93899676241}">
      <dgm:prSet/>
      <dgm:spPr/>
      <dgm:t>
        <a:bodyPr/>
        <a:lstStyle/>
        <a:p>
          <a:endParaRPr lang="en-US"/>
        </a:p>
      </dgm:t>
    </dgm:pt>
    <dgm:pt modelId="{796BB011-E9D4-6A43-B334-3FADC90722F6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23. การเข้าถึงแหล่งเงินทุน</a:t>
          </a:r>
          <a:endParaRPr lang="en-US" sz="1100" b="0">
            <a:latin typeface="Tahoma"/>
            <a:cs typeface="Tahoma"/>
          </a:endParaRPr>
        </a:p>
      </dgm:t>
    </dgm:pt>
    <dgm:pt modelId="{18916A3C-1503-D244-9114-35EFBC9FEB22}" type="parTrans" cxnId="{4DF70BCB-28C0-5648-BA36-D6FD6CB1B0A1}">
      <dgm:prSet/>
      <dgm:spPr/>
      <dgm:t>
        <a:bodyPr/>
        <a:lstStyle/>
        <a:p>
          <a:endParaRPr lang="en-US"/>
        </a:p>
      </dgm:t>
    </dgm:pt>
    <dgm:pt modelId="{493DD570-C2D7-A143-B6A9-D34ADAC01039}" type="sibTrans" cxnId="{4DF70BCB-28C0-5648-BA36-D6FD6CB1B0A1}">
      <dgm:prSet/>
      <dgm:spPr/>
      <dgm:t>
        <a:bodyPr/>
        <a:lstStyle/>
        <a:p>
          <a:endParaRPr lang="en-US"/>
        </a:p>
      </dgm:t>
    </dgm:pt>
    <dgm:pt modelId="{505C8E7D-6CD4-A443-93E4-C0799FC2CB19}" type="pres">
      <dgm:prSet presAssocID="{F8F86062-707C-5547-AFBD-66A9DA139EF2}" presName="Name0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endParaRPr lang="en-US"/>
        </a:p>
      </dgm:t>
    </dgm:pt>
    <dgm:pt modelId="{14112810-ECF2-724C-A66C-BE80C612FE68}" type="pres">
      <dgm:prSet presAssocID="{EBFF0EFA-538D-7B42-BAFD-E0A38B234BBD}" presName="linNode" presStyleCnt="0"/>
      <dgm:spPr/>
    </dgm:pt>
    <dgm:pt modelId="{88B94C07-0B51-FE49-A6DD-00AD48BBF534}" type="pres">
      <dgm:prSet presAssocID="{EBFF0EFA-538D-7B42-BAFD-E0A38B234BBD}" presName="parentText" presStyleLbl="node1" presStyleIdx="0" presStyleCnt="2" custScaleX="61787" custLinFactNeighborX="-11086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1E82E57-0FFC-7E4E-A5C8-85B3EA8CCEDF}" type="pres">
      <dgm:prSet presAssocID="{EBFF0EFA-538D-7B42-BAFD-E0A38B234BBD}" presName="descendantText" presStyleLbl="alignAccFollowNode1" presStyleIdx="0" presStyleCnt="2" custScaleX="103620" custScaleY="126949" custLinFactNeighborX="-19688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2649AFCE-10AE-0E49-8AAB-3F290F1B6613}" type="pres">
      <dgm:prSet presAssocID="{27FBE5C4-EE10-504D-ACAD-059FCF1B953B}" presName="sp" presStyleCnt="0"/>
      <dgm:spPr/>
    </dgm:pt>
    <dgm:pt modelId="{4AECC529-9AAE-C040-8F52-77AD961843D2}" type="pres">
      <dgm:prSet presAssocID="{E341339F-835B-EB43-A46C-A7769988843B}" presName="linNode" presStyleCnt="0"/>
      <dgm:spPr/>
    </dgm:pt>
    <dgm:pt modelId="{7109CD2B-66AC-A042-A47F-4EBF9D3A3919}" type="pres">
      <dgm:prSet presAssocID="{E341339F-835B-EB43-A46C-A7769988843B}" presName="parentText" presStyleLbl="node1" presStyleIdx="1" presStyleCnt="2" custScaleX="61787" custScaleY="216578" custLinFactNeighborX="-11086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0238691-D81A-414A-A2C9-677CDF31BAB2}" type="pres">
      <dgm:prSet presAssocID="{E341339F-835B-EB43-A46C-A7769988843B}" presName="descendantText" presStyleLbl="alignAccFollowNode1" presStyleIdx="1" presStyleCnt="2" custScaleX="102390" custScaleY="273718" custLinFactNeighborX="-18959" custLinFactNeighborY="16490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271EA470-E60C-EE4D-90C8-F35B764CEE58}" type="presOf" srcId="{4FDA5E94-CCBD-C742-8116-750087450AEA}" destId="{E0238691-D81A-414A-A2C9-677CDF31BAB2}" srcOrd="0" destOrd="9" presId="urn:microsoft.com/office/officeart/2005/8/layout/vList5"/>
    <dgm:cxn modelId="{B768BD30-3269-3C4B-9946-76A73A97DCC1}" srcId="{E341339F-835B-EB43-A46C-A7769988843B}" destId="{EE5E455C-DD33-9D42-B8B5-F1F9AA7A9DA6}" srcOrd="3" destOrd="0" parTransId="{A7F7B124-0C7F-234F-8BCF-B8AFD31DA7AF}" sibTransId="{806E4105-0207-4344-ADC6-37DDB2CD49B2}"/>
    <dgm:cxn modelId="{6BB8A119-6141-6F49-8627-7EEBF7D7FC36}" type="presOf" srcId="{E341339F-835B-EB43-A46C-A7769988843B}" destId="{7109CD2B-66AC-A042-A47F-4EBF9D3A3919}" srcOrd="0" destOrd="0" presId="urn:microsoft.com/office/officeart/2005/8/layout/vList5"/>
    <dgm:cxn modelId="{07E8B778-DFDB-0F4F-8F01-DC8284ACD981}" type="presOf" srcId="{67D61F40-DA36-064F-841F-6D62BACA7137}" destId="{E0238691-D81A-414A-A2C9-677CDF31BAB2}" srcOrd="0" destOrd="5" presId="urn:microsoft.com/office/officeart/2005/8/layout/vList5"/>
    <dgm:cxn modelId="{CDF4F34F-23F5-A94A-BBF3-38A2F1DC9784}" type="presOf" srcId="{EBFF0EFA-538D-7B42-BAFD-E0A38B234BBD}" destId="{88B94C07-0B51-FE49-A6DD-00AD48BBF534}" srcOrd="0" destOrd="0" presId="urn:microsoft.com/office/officeart/2005/8/layout/vList5"/>
    <dgm:cxn modelId="{ACD1CA65-D5BF-5C44-B92E-36041076D5DF}" type="presOf" srcId="{F8F86062-707C-5547-AFBD-66A9DA139EF2}" destId="{505C8E7D-6CD4-A443-93E4-C0799FC2CB19}" srcOrd="0" destOrd="0" presId="urn:microsoft.com/office/officeart/2005/8/layout/vList5"/>
    <dgm:cxn modelId="{4127D989-C1C9-694F-94B0-6D9C23542581}" srcId="{EBFF0EFA-538D-7B42-BAFD-E0A38B234BBD}" destId="{A8C382F9-C6E1-4947-950E-A6B4ED3DCDED}" srcOrd="0" destOrd="0" parTransId="{A51127E1-CA0F-464E-B7CF-5611DFF76179}" sibTransId="{E324C74F-AD20-3742-9054-7140B229D9D8}"/>
    <dgm:cxn modelId="{97506D61-62CF-2F46-9A4B-8FB70C79F767}" type="presOf" srcId="{EE5E455C-DD33-9D42-B8B5-F1F9AA7A9DA6}" destId="{E0238691-D81A-414A-A2C9-677CDF31BAB2}" srcOrd="0" destOrd="3" presId="urn:microsoft.com/office/officeart/2005/8/layout/vList5"/>
    <dgm:cxn modelId="{BE403242-F037-A842-8743-A1D31206E464}" type="presOf" srcId="{25727D14-BCEE-F14F-8902-294C71766A0F}" destId="{E0238691-D81A-414A-A2C9-677CDF31BAB2}" srcOrd="0" destOrd="10" presId="urn:microsoft.com/office/officeart/2005/8/layout/vList5"/>
    <dgm:cxn modelId="{667E0685-FE58-4E45-B80F-C20FCEAF9ACA}" type="presOf" srcId="{F7FED0C0-E2FC-6D46-BEBA-BD2496BFA072}" destId="{E0238691-D81A-414A-A2C9-677CDF31BAB2}" srcOrd="0" destOrd="1" presId="urn:microsoft.com/office/officeart/2005/8/layout/vList5"/>
    <dgm:cxn modelId="{DA19D667-CAE3-F045-869E-275CD1CBF3E5}" srcId="{E341339F-835B-EB43-A46C-A7769988843B}" destId="{7B6791EE-8BEF-584F-A801-1D83CBAF71BF}" srcOrd="11" destOrd="0" parTransId="{DA8FD8DE-DBF5-E645-8469-5B62514763C8}" sibTransId="{88DAFDD5-0838-4E4D-94D4-6030E72221A2}"/>
    <dgm:cxn modelId="{7AF24B41-A7B1-D14A-9174-7C65FAB070D2}" srcId="{E341339F-835B-EB43-A46C-A7769988843B}" destId="{25727D14-BCEE-F14F-8902-294C71766A0F}" srcOrd="10" destOrd="0" parTransId="{5A60941F-3A88-954C-809F-ECCC657DF182}" sibTransId="{938B158D-AD04-F244-841E-4E3A407157CE}"/>
    <dgm:cxn modelId="{377C1518-5713-CC49-B620-718A7A275CE7}" type="presOf" srcId="{6C509AE3-D7AB-2A4D-89B7-4C5971DE380D}" destId="{E0238691-D81A-414A-A2C9-677CDF31BAB2}" srcOrd="0" destOrd="6" presId="urn:microsoft.com/office/officeart/2005/8/layout/vList5"/>
    <dgm:cxn modelId="{1C761E12-1ACF-AC45-A6E8-EA5AD6415A20}" srcId="{E341339F-835B-EB43-A46C-A7769988843B}" destId="{24119528-C0D5-E447-92B4-BC26F2DB429A}" srcOrd="0" destOrd="0" parTransId="{398BA426-E061-8A4F-BC70-B8485B23771E}" sibTransId="{57DF784E-326F-BB4C-BF7A-9CC8BF974C6A}"/>
    <dgm:cxn modelId="{C81D20EF-AF88-9B4A-822F-0F74C2D24CAF}" type="presOf" srcId="{AD53F480-6E94-994F-B414-7BA939052604}" destId="{E1E82E57-0FFC-7E4E-A5C8-85B3EA8CCEDF}" srcOrd="0" destOrd="1" presId="urn:microsoft.com/office/officeart/2005/8/layout/vList5"/>
    <dgm:cxn modelId="{D166A6C7-3811-5C4B-8B1D-3D93355A7EC6}" srcId="{E341339F-835B-EB43-A46C-A7769988843B}" destId="{DD7E68AC-CD4A-E34C-9ECA-67D3242F11C4}" srcOrd="4" destOrd="0" parTransId="{790F0389-988C-774D-94D9-C44F4A4FE914}" sibTransId="{3AE6A832-CCAA-8344-ABF6-630E55CBC155}"/>
    <dgm:cxn modelId="{379F878C-E002-0240-BF6A-D46653A2D09B}" srcId="{EBFF0EFA-538D-7B42-BAFD-E0A38B234BBD}" destId="{B67849DA-601C-7F4A-865D-D1F923418046}" srcOrd="3" destOrd="0" parTransId="{88947854-7D6F-024E-8781-8D5C19D5C451}" sibTransId="{FFEC789F-16C9-8C47-9A56-A22F034B9AC7}"/>
    <dgm:cxn modelId="{9488F5AB-8898-A740-96B6-8D46BB9E64A9}" type="presOf" srcId="{DD7E68AC-CD4A-E34C-9ECA-67D3242F11C4}" destId="{E0238691-D81A-414A-A2C9-677CDF31BAB2}" srcOrd="0" destOrd="4" presId="urn:microsoft.com/office/officeart/2005/8/layout/vList5"/>
    <dgm:cxn modelId="{0D54C354-19D4-8C4A-A2EA-9A77B1DE3CE5}" srcId="{E341339F-835B-EB43-A46C-A7769988843B}" destId="{67D61F40-DA36-064F-841F-6D62BACA7137}" srcOrd="5" destOrd="0" parTransId="{D840EE54-C362-F24C-9B1C-70E4AC3374BC}" sibTransId="{89A23341-404C-0743-A187-86FEBB634FBB}"/>
    <dgm:cxn modelId="{557B7091-EE91-5245-A518-4C5D7E12A82C}" srcId="{E341339F-835B-EB43-A46C-A7769988843B}" destId="{E6F39B3D-71EB-5147-AF37-39CA4D0DB1D4}" srcOrd="7" destOrd="0" parTransId="{B897670D-8AF5-9D46-9F3A-02E8F178246B}" sibTransId="{279FC74A-0AC8-F148-A401-810CC93151D6}"/>
    <dgm:cxn modelId="{39462380-9C1F-7B4D-8A2A-E6E0BB5FA1E6}" type="presOf" srcId="{E6F39B3D-71EB-5147-AF37-39CA4D0DB1D4}" destId="{E0238691-D81A-414A-A2C9-677CDF31BAB2}" srcOrd="0" destOrd="7" presId="urn:microsoft.com/office/officeart/2005/8/layout/vList5"/>
    <dgm:cxn modelId="{CE59ACEC-9DEC-4140-9B12-264293BB5BDD}" srcId="{F8F86062-707C-5547-AFBD-66A9DA139EF2}" destId="{E341339F-835B-EB43-A46C-A7769988843B}" srcOrd="1" destOrd="0" parTransId="{816D160F-4CE8-9349-971E-8C2BD0752DC0}" sibTransId="{60D545AD-B187-6F44-85F3-7B7FB7EC698D}"/>
    <dgm:cxn modelId="{ED68920D-ABCC-E74C-A0B1-BA9513805BFD}" srcId="{EBFF0EFA-538D-7B42-BAFD-E0A38B234BBD}" destId="{144A3987-F8E2-8E46-A928-4BD81BE4F248}" srcOrd="2" destOrd="0" parTransId="{93F2791A-839B-EC46-879D-E5C1CF5B8011}" sibTransId="{A8455846-8D00-F243-A8E2-16860B81CC26}"/>
    <dgm:cxn modelId="{BF74F941-FCA6-8847-98FA-E2CBC9E47304}" type="presOf" srcId="{7B6791EE-8BEF-584F-A801-1D83CBAF71BF}" destId="{E0238691-D81A-414A-A2C9-677CDF31BAB2}" srcOrd="0" destOrd="11" presId="urn:microsoft.com/office/officeart/2005/8/layout/vList5"/>
    <dgm:cxn modelId="{38022F61-1ACB-7C44-9ABF-D5DB944A7B69}" type="presOf" srcId="{643480CC-68A9-4F46-9F53-4336CBFF031C}" destId="{E0238691-D81A-414A-A2C9-677CDF31BAB2}" srcOrd="0" destOrd="8" presId="urn:microsoft.com/office/officeart/2005/8/layout/vList5"/>
    <dgm:cxn modelId="{D35409ED-7071-7046-8626-D93899676241}" srcId="{E341339F-835B-EB43-A46C-A7769988843B}" destId="{241F958D-3925-A64C-BF1D-827BB7FC2463}" srcOrd="12" destOrd="0" parTransId="{1CCBA817-46C2-5046-8FCE-BD54C5A49B68}" sibTransId="{59DCA46F-19EA-7944-A93A-251C823352F9}"/>
    <dgm:cxn modelId="{E69AC549-15C8-0A4B-AFFA-92D0CE9AD5ED}" srcId="{EBFF0EFA-538D-7B42-BAFD-E0A38B234BBD}" destId="{AD53F480-6E94-994F-B414-7BA939052604}" srcOrd="1" destOrd="0" parTransId="{EDCC3B24-BEA4-C24F-AF63-7A4A93667662}" sibTransId="{AAD85C28-FEFD-3542-81B1-2208A5606B84}"/>
    <dgm:cxn modelId="{872CE615-77E9-7141-82AD-0C3DA54F97CF}" srcId="{E341339F-835B-EB43-A46C-A7769988843B}" destId="{4FDA5E94-CCBD-C742-8116-750087450AEA}" srcOrd="9" destOrd="0" parTransId="{E83A45A4-CD49-2048-B1AF-CB6508DE3331}" sibTransId="{37043E90-A679-1C4A-B3FC-885EB4F715C0}"/>
    <dgm:cxn modelId="{E065445D-8860-0942-8993-E9917490F7ED}" srcId="{F8F86062-707C-5547-AFBD-66A9DA139EF2}" destId="{EBFF0EFA-538D-7B42-BAFD-E0A38B234BBD}" srcOrd="0" destOrd="0" parTransId="{57E9AE2D-E1FA-EB4B-A22A-3E12EF52DD32}" sibTransId="{27FBE5C4-EE10-504D-ACAD-059FCF1B953B}"/>
    <dgm:cxn modelId="{67D8419A-F6AE-DB48-9F44-E387192CF567}" type="presOf" srcId="{796BB011-E9D4-6A43-B334-3FADC90722F6}" destId="{E0238691-D81A-414A-A2C9-677CDF31BAB2}" srcOrd="0" destOrd="13" presId="urn:microsoft.com/office/officeart/2005/8/layout/vList5"/>
    <dgm:cxn modelId="{CA4ADA75-0679-E542-B8B0-8BBEF787B753}" type="presOf" srcId="{8C42A05F-904B-7748-B3AC-CB3C7FDA88E9}" destId="{E1E82E57-0FFC-7E4E-A5C8-85B3EA8CCEDF}" srcOrd="0" destOrd="4" presId="urn:microsoft.com/office/officeart/2005/8/layout/vList5"/>
    <dgm:cxn modelId="{105C92AE-A744-F746-8CBB-7FF939383FDD}" srcId="{E341339F-835B-EB43-A46C-A7769988843B}" destId="{6C509AE3-D7AB-2A4D-89B7-4C5971DE380D}" srcOrd="6" destOrd="0" parTransId="{4AB70D4D-D45D-E942-893B-625FBDF0A9BB}" sibTransId="{BF4CD8AF-E2E7-414B-8BBF-A349FA0B45F1}"/>
    <dgm:cxn modelId="{4DF70BCB-28C0-5648-BA36-D6FD6CB1B0A1}" srcId="{E341339F-835B-EB43-A46C-A7769988843B}" destId="{796BB011-E9D4-6A43-B334-3FADC90722F6}" srcOrd="13" destOrd="0" parTransId="{18916A3C-1503-D244-9114-35EFBC9FEB22}" sibTransId="{493DD570-C2D7-A143-B6A9-D34ADAC01039}"/>
    <dgm:cxn modelId="{D201AB34-F3E1-5A4D-A2CA-F7A94EB25688}" type="presOf" srcId="{B67849DA-601C-7F4A-865D-D1F923418046}" destId="{E1E82E57-0FFC-7E4E-A5C8-85B3EA8CCEDF}" srcOrd="0" destOrd="3" presId="urn:microsoft.com/office/officeart/2005/8/layout/vList5"/>
    <dgm:cxn modelId="{E055BF2D-5328-F24B-B5C8-93275CECA00B}" srcId="{E341339F-835B-EB43-A46C-A7769988843B}" destId="{F7FED0C0-E2FC-6D46-BEBA-BD2496BFA072}" srcOrd="1" destOrd="0" parTransId="{B1057AFF-8CD8-D147-B04D-A5B76D4999B6}" sibTransId="{745F9EA6-1740-B84F-B742-B85070967DF8}"/>
    <dgm:cxn modelId="{64ECF6A0-77AF-2140-AC91-90FAE3A2AEA6}" srcId="{EBFF0EFA-538D-7B42-BAFD-E0A38B234BBD}" destId="{8C42A05F-904B-7748-B3AC-CB3C7FDA88E9}" srcOrd="4" destOrd="0" parTransId="{FC54F250-4D45-474A-AC71-879C1BB34C6C}" sibTransId="{4D500C6B-3E6B-3544-AA7D-1FC872C49FE8}"/>
    <dgm:cxn modelId="{3189C19D-A4D0-694F-9621-191461A33B97}" type="presOf" srcId="{A8C382F9-C6E1-4947-950E-A6B4ED3DCDED}" destId="{E1E82E57-0FFC-7E4E-A5C8-85B3EA8CCEDF}" srcOrd="0" destOrd="0" presId="urn:microsoft.com/office/officeart/2005/8/layout/vList5"/>
    <dgm:cxn modelId="{D01D116A-40E2-B742-B60A-1E88A0B470B2}" type="presOf" srcId="{24119528-C0D5-E447-92B4-BC26F2DB429A}" destId="{E0238691-D81A-414A-A2C9-677CDF31BAB2}" srcOrd="0" destOrd="0" presId="urn:microsoft.com/office/officeart/2005/8/layout/vList5"/>
    <dgm:cxn modelId="{3DEC4E87-F123-5E4C-9F08-48F5A0F15087}" type="presOf" srcId="{144A3987-F8E2-8E46-A928-4BD81BE4F248}" destId="{E1E82E57-0FFC-7E4E-A5C8-85B3EA8CCEDF}" srcOrd="0" destOrd="2" presId="urn:microsoft.com/office/officeart/2005/8/layout/vList5"/>
    <dgm:cxn modelId="{47E3681A-B79E-ED41-8CCA-E4B0ACEC7D01}" type="presOf" srcId="{241F958D-3925-A64C-BF1D-827BB7FC2463}" destId="{E0238691-D81A-414A-A2C9-677CDF31BAB2}" srcOrd="0" destOrd="12" presId="urn:microsoft.com/office/officeart/2005/8/layout/vList5"/>
    <dgm:cxn modelId="{13EEA949-0A9E-E242-BFEA-C49345DDCE03}" srcId="{E341339F-835B-EB43-A46C-A7769988843B}" destId="{643480CC-68A9-4F46-9F53-4336CBFF031C}" srcOrd="8" destOrd="0" parTransId="{79E73904-9C27-934B-81C5-AD9FB9E42C38}" sibTransId="{2FECAB1C-26B7-CC40-A709-3C27B912A139}"/>
    <dgm:cxn modelId="{51B8CCF7-7C6B-9743-9B00-A53B7D174771}" type="presOf" srcId="{2B8EB2EE-A47F-5C42-84B9-542648C52B9D}" destId="{E0238691-D81A-414A-A2C9-677CDF31BAB2}" srcOrd="0" destOrd="2" presId="urn:microsoft.com/office/officeart/2005/8/layout/vList5"/>
    <dgm:cxn modelId="{FBF3C98A-1A43-B24B-BC80-A83F2CDB21F5}" srcId="{E341339F-835B-EB43-A46C-A7769988843B}" destId="{2B8EB2EE-A47F-5C42-84B9-542648C52B9D}" srcOrd="2" destOrd="0" parTransId="{E280A9E2-D3E8-4A49-A189-B1E70086D5EA}" sibTransId="{4AAE4112-B72A-1D47-A448-388BD5AD9579}"/>
    <dgm:cxn modelId="{B08D3868-5E94-CB44-8559-D81110F8438F}" type="presParOf" srcId="{505C8E7D-6CD4-A443-93E4-C0799FC2CB19}" destId="{14112810-ECF2-724C-A66C-BE80C612FE68}" srcOrd="0" destOrd="0" presId="urn:microsoft.com/office/officeart/2005/8/layout/vList5"/>
    <dgm:cxn modelId="{F50CDCB8-13CD-8A4D-9802-395C799B0289}" type="presParOf" srcId="{14112810-ECF2-724C-A66C-BE80C612FE68}" destId="{88B94C07-0B51-FE49-A6DD-00AD48BBF534}" srcOrd="0" destOrd="0" presId="urn:microsoft.com/office/officeart/2005/8/layout/vList5"/>
    <dgm:cxn modelId="{4CA89864-9E52-704A-8D3A-0185F6D61032}" type="presParOf" srcId="{14112810-ECF2-724C-A66C-BE80C612FE68}" destId="{E1E82E57-0FFC-7E4E-A5C8-85B3EA8CCEDF}" srcOrd="1" destOrd="0" presId="urn:microsoft.com/office/officeart/2005/8/layout/vList5"/>
    <dgm:cxn modelId="{51A7B57E-336D-6B49-9842-809622ED15FD}" type="presParOf" srcId="{505C8E7D-6CD4-A443-93E4-C0799FC2CB19}" destId="{2649AFCE-10AE-0E49-8AAB-3F290F1B6613}" srcOrd="1" destOrd="0" presId="urn:microsoft.com/office/officeart/2005/8/layout/vList5"/>
    <dgm:cxn modelId="{F8CF7187-C00C-C248-A363-AC2F74D248B1}" type="presParOf" srcId="{505C8E7D-6CD4-A443-93E4-C0799FC2CB19}" destId="{4AECC529-9AAE-C040-8F52-77AD961843D2}" srcOrd="2" destOrd="0" presId="urn:microsoft.com/office/officeart/2005/8/layout/vList5"/>
    <dgm:cxn modelId="{6F2864E2-8DB6-FE4B-9118-D256B5756B3F}" type="presParOf" srcId="{4AECC529-9AAE-C040-8F52-77AD961843D2}" destId="{7109CD2B-66AC-A042-A47F-4EBF9D3A3919}" srcOrd="0" destOrd="0" presId="urn:microsoft.com/office/officeart/2005/8/layout/vList5"/>
    <dgm:cxn modelId="{35C146C4-D2B1-6545-A5AC-5C171AE1A9AC}" type="presParOf" srcId="{4AECC529-9AAE-C040-8F52-77AD961843D2}" destId="{E0238691-D81A-414A-A2C9-677CDF31BAB2}" srcOrd="1" destOrd="0" presId="urn:microsoft.com/office/officeart/2005/8/layout/vList5"/>
  </dgm:cxnLst>
  <dgm:bg/>
  <dgm:whole/>
  <dgm:extLst>
    <a:ext uri="http://schemas.microsoft.com/office/drawing/2008/diagram">
      <dsp:dataModelExt xmlns:dsp="http://schemas.microsoft.com/office/drawing/2008/diagram" relId="rId10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F8F86062-707C-5547-AFBD-66A9DA139EF2}" type="doc">
      <dgm:prSet loTypeId="urn:microsoft.com/office/officeart/2005/8/layout/vList5" loCatId="" qsTypeId="urn:microsoft.com/office/officeart/2005/8/quickstyle/simple4" qsCatId="simple" csTypeId="urn:microsoft.com/office/officeart/2005/8/colors/accent3_2" csCatId="accent3" phldr="1"/>
      <dgm:spPr/>
      <dgm:t>
        <a:bodyPr/>
        <a:lstStyle/>
        <a:p>
          <a:endParaRPr lang="en-US"/>
        </a:p>
      </dgm:t>
    </dgm:pt>
    <dgm:pt modelId="{EBFF0EFA-538D-7B42-BAFD-E0A38B234BBD}">
      <dgm:prSet phldrT="[Text]" custT="1"/>
      <dgm:spPr/>
      <dgm:t>
        <a:bodyPr/>
        <a:lstStyle/>
        <a:p>
          <a:r>
            <a:rPr lang="th-TH" sz="3200"/>
            <a:t>จปฐ</a:t>
          </a:r>
          <a:r>
            <a:rPr lang="en-US" sz="3200"/>
            <a:t>.</a:t>
          </a:r>
        </a:p>
      </dgm:t>
    </dgm:pt>
    <dgm:pt modelId="{57E9AE2D-E1FA-EB4B-A22A-3E12EF52DD32}" type="parTrans" cxnId="{E065445D-8860-0942-8993-E9917490F7ED}">
      <dgm:prSet/>
      <dgm:spPr/>
      <dgm:t>
        <a:bodyPr/>
        <a:lstStyle/>
        <a:p>
          <a:endParaRPr lang="en-US" sz="3200"/>
        </a:p>
      </dgm:t>
    </dgm:pt>
    <dgm:pt modelId="{27FBE5C4-EE10-504D-ACAD-059FCF1B953B}" type="sibTrans" cxnId="{E065445D-8860-0942-8993-E9917490F7ED}">
      <dgm:prSet/>
      <dgm:spPr/>
      <dgm:t>
        <a:bodyPr/>
        <a:lstStyle/>
        <a:p>
          <a:endParaRPr lang="en-US" sz="3200"/>
        </a:p>
      </dgm:t>
    </dgm:pt>
    <dgm:pt modelId="{A8C382F9-C6E1-4947-950E-A6B4ED3DCDED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1. เด็กแรกเกิดมีน้ำหนัก 2,500 กรัม ขึ้นไป</a:t>
          </a:r>
          <a:endParaRPr lang="en-US" sz="1000" b="0">
            <a:latin typeface="Tahoma"/>
            <a:cs typeface="Tahoma"/>
          </a:endParaRPr>
        </a:p>
      </dgm:t>
    </dgm:pt>
    <dgm:pt modelId="{A51127E1-CA0F-464E-B7CF-5611DFF76179}" type="parTrans" cxnId="{4127D989-C1C9-694F-94B0-6D9C23542581}">
      <dgm:prSet/>
      <dgm:spPr/>
      <dgm:t>
        <a:bodyPr/>
        <a:lstStyle/>
        <a:p>
          <a:endParaRPr lang="en-US" sz="3200"/>
        </a:p>
      </dgm:t>
    </dgm:pt>
    <dgm:pt modelId="{E324C74F-AD20-3742-9054-7140B229D9D8}" type="sibTrans" cxnId="{4127D989-C1C9-694F-94B0-6D9C23542581}">
      <dgm:prSet/>
      <dgm:spPr/>
      <dgm:t>
        <a:bodyPr/>
        <a:lstStyle/>
        <a:p>
          <a:endParaRPr lang="en-US" sz="3200"/>
        </a:p>
      </dgm:t>
    </dgm:pt>
    <dgm:pt modelId="{AD53F480-6E94-994F-B414-7BA939052604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2. เด็กแรกเกิด ได้กินนมแม่อย่างเดียวอย่างน้อย 6 เดือนแรกติดต่อกัน</a:t>
          </a:r>
          <a:endParaRPr lang="en-US" sz="1000" b="0">
            <a:latin typeface="Tahoma"/>
            <a:cs typeface="Tahoma"/>
          </a:endParaRPr>
        </a:p>
      </dgm:t>
    </dgm:pt>
    <dgm:pt modelId="{EDCC3B24-BEA4-C24F-AF63-7A4A93667662}" type="parTrans" cxnId="{E69AC549-15C8-0A4B-AFFA-92D0CE9AD5ED}">
      <dgm:prSet/>
      <dgm:spPr/>
      <dgm:t>
        <a:bodyPr/>
        <a:lstStyle/>
        <a:p>
          <a:endParaRPr lang="en-US" sz="3200"/>
        </a:p>
      </dgm:t>
    </dgm:pt>
    <dgm:pt modelId="{AAD85C28-FEFD-3542-81B1-2208A5606B84}" type="sibTrans" cxnId="{E69AC549-15C8-0A4B-AFFA-92D0CE9AD5ED}">
      <dgm:prSet/>
      <dgm:spPr/>
      <dgm:t>
        <a:bodyPr/>
        <a:lstStyle/>
        <a:p>
          <a:endParaRPr lang="en-US" sz="3200"/>
        </a:p>
      </dgm:t>
    </dgm:pt>
    <dgm:pt modelId="{E341339F-835B-EB43-A46C-A7769988843B}">
      <dgm:prSet phldrT="[Text]" custT="1"/>
      <dgm:spPr/>
      <dgm:t>
        <a:bodyPr/>
        <a:lstStyle/>
        <a:p>
          <a:r>
            <a:rPr lang="th-TH" sz="2800"/>
            <a:t>กชช</a:t>
          </a:r>
          <a:r>
            <a:rPr lang="en-US" sz="2800"/>
            <a:t>.2</a:t>
          </a:r>
          <a:r>
            <a:rPr lang="th-TH" sz="2800"/>
            <a:t>ค</a:t>
          </a:r>
          <a:endParaRPr lang="en-US" sz="2800"/>
        </a:p>
      </dgm:t>
    </dgm:pt>
    <dgm:pt modelId="{816D160F-4CE8-9349-971E-8C2BD0752DC0}" type="parTrans" cxnId="{CE59ACEC-9DEC-4140-9B12-264293BB5BDD}">
      <dgm:prSet/>
      <dgm:spPr/>
      <dgm:t>
        <a:bodyPr/>
        <a:lstStyle/>
        <a:p>
          <a:endParaRPr lang="en-US" sz="3200"/>
        </a:p>
      </dgm:t>
    </dgm:pt>
    <dgm:pt modelId="{60D545AD-B187-6F44-85F3-7B7FB7EC698D}" type="sibTrans" cxnId="{CE59ACEC-9DEC-4140-9B12-264293BB5BDD}">
      <dgm:prSet/>
      <dgm:spPr/>
      <dgm:t>
        <a:bodyPr/>
        <a:lstStyle/>
        <a:p>
          <a:endParaRPr lang="en-US" sz="3200"/>
        </a:p>
      </dgm:t>
    </dgm:pt>
    <dgm:pt modelId="{24119528-C0D5-E447-92B4-BC26F2DB429A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15. ความปลอดภัยในการทำงาน</a:t>
          </a:r>
          <a:endParaRPr lang="en-US" sz="1100" b="0">
            <a:latin typeface="Tahoma"/>
            <a:cs typeface="Tahoma"/>
          </a:endParaRPr>
        </a:p>
      </dgm:t>
    </dgm:pt>
    <dgm:pt modelId="{398BA426-E061-8A4F-BC70-B8485B23771E}" type="parTrans" cxnId="{1C761E12-1ACF-AC45-A6E8-EA5AD6415A20}">
      <dgm:prSet/>
      <dgm:spPr/>
      <dgm:t>
        <a:bodyPr/>
        <a:lstStyle/>
        <a:p>
          <a:endParaRPr lang="en-US" sz="3200"/>
        </a:p>
      </dgm:t>
    </dgm:pt>
    <dgm:pt modelId="{57DF784E-326F-BB4C-BF7A-9CC8BF974C6A}" type="sibTrans" cxnId="{1C761E12-1ACF-AC45-A6E8-EA5AD6415A20}">
      <dgm:prSet/>
      <dgm:spPr/>
      <dgm:t>
        <a:bodyPr/>
        <a:lstStyle/>
        <a:p>
          <a:endParaRPr lang="en-US" sz="3200"/>
        </a:p>
      </dgm:t>
    </dgm:pt>
    <dgm:pt modelId="{F7FED0C0-E2FC-6D46-BEBA-BD2496BFA072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16. การป้องกันโรคติดต่อ</a:t>
          </a:r>
          <a:endParaRPr lang="en-US" sz="1100" b="0">
            <a:latin typeface="Tahoma"/>
            <a:cs typeface="Tahoma"/>
          </a:endParaRPr>
        </a:p>
      </dgm:t>
    </dgm:pt>
    <dgm:pt modelId="{B1057AFF-8CD8-D147-B04D-A5B76D4999B6}" type="parTrans" cxnId="{E055BF2D-5328-F24B-B5C8-93275CECA00B}">
      <dgm:prSet/>
      <dgm:spPr/>
      <dgm:t>
        <a:bodyPr/>
        <a:lstStyle/>
        <a:p>
          <a:endParaRPr lang="en-US" sz="3200"/>
        </a:p>
      </dgm:t>
    </dgm:pt>
    <dgm:pt modelId="{745F9EA6-1740-B84F-B742-B85070967DF8}" type="sibTrans" cxnId="{E055BF2D-5328-F24B-B5C8-93275CECA00B}">
      <dgm:prSet/>
      <dgm:spPr/>
      <dgm:t>
        <a:bodyPr/>
        <a:lstStyle/>
        <a:p>
          <a:endParaRPr lang="en-US" sz="3200"/>
        </a:p>
      </dgm:t>
    </dgm:pt>
    <dgm:pt modelId="{144A3987-F8E2-8E46-A928-4BD81BE4F248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3. เด็กแรกเกิดถึง 12 ปี ได้รับวัคซีนป้องกันโรคครบตามตารางสร้างเสริมภูมิคุ้มกันโรค</a:t>
          </a:r>
          <a:endParaRPr lang="en-US" sz="1000" b="0">
            <a:latin typeface="Tahoma"/>
            <a:cs typeface="Tahoma"/>
          </a:endParaRPr>
        </a:p>
      </dgm:t>
    </dgm:pt>
    <dgm:pt modelId="{93F2791A-839B-EC46-879D-E5C1CF5B8011}" type="parTrans" cxnId="{ED68920D-ABCC-E74C-A0B1-BA9513805BFD}">
      <dgm:prSet/>
      <dgm:spPr/>
      <dgm:t>
        <a:bodyPr/>
        <a:lstStyle/>
        <a:p>
          <a:endParaRPr lang="en-US" sz="3200"/>
        </a:p>
      </dgm:t>
    </dgm:pt>
    <dgm:pt modelId="{A8455846-8D00-F243-A8E2-16860B81CC26}" type="sibTrans" cxnId="{ED68920D-ABCC-E74C-A0B1-BA9513805BFD}">
      <dgm:prSet/>
      <dgm:spPr/>
      <dgm:t>
        <a:bodyPr/>
        <a:lstStyle/>
        <a:p>
          <a:endParaRPr lang="en-US" sz="3200"/>
        </a:p>
      </dgm:t>
    </dgm:pt>
    <dgm:pt modelId="{B67849DA-601C-7F4A-865D-D1F923418046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4. ครัวเรือนกินอาหารถูกสุขลักษณะ ปลอดภัย และได้มาตรฐาน</a:t>
          </a:r>
          <a:endParaRPr lang="en-US" sz="1000" b="0">
            <a:latin typeface="Tahoma"/>
            <a:cs typeface="Tahoma"/>
          </a:endParaRPr>
        </a:p>
      </dgm:t>
    </dgm:pt>
    <dgm:pt modelId="{88947854-7D6F-024E-8781-8D5C19D5C451}" type="parTrans" cxnId="{379F878C-E002-0240-BF6A-D46653A2D09B}">
      <dgm:prSet/>
      <dgm:spPr/>
      <dgm:t>
        <a:bodyPr/>
        <a:lstStyle/>
        <a:p>
          <a:endParaRPr lang="en-US" sz="3200"/>
        </a:p>
      </dgm:t>
    </dgm:pt>
    <dgm:pt modelId="{FFEC789F-16C9-8C47-9A56-A22F034B9AC7}" type="sibTrans" cxnId="{379F878C-E002-0240-BF6A-D46653A2D09B}">
      <dgm:prSet/>
      <dgm:spPr/>
      <dgm:t>
        <a:bodyPr/>
        <a:lstStyle/>
        <a:p>
          <a:endParaRPr lang="en-US" sz="3200"/>
        </a:p>
      </dgm:t>
    </dgm:pt>
    <dgm:pt modelId="{2B8EB2EE-A47F-5C42-84B9-542648C52B9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30. การจัดการสภาพสิ่งแวดล้อม</a:t>
          </a:r>
          <a:endParaRPr lang="en-US" sz="1100" b="0">
            <a:latin typeface="Tahoma"/>
            <a:cs typeface="Tahoma"/>
          </a:endParaRPr>
        </a:p>
      </dgm:t>
    </dgm:pt>
    <dgm:pt modelId="{E280A9E2-D3E8-4A49-A189-B1E70086D5EA}" type="parTrans" cxnId="{FBF3C98A-1A43-B24B-BC80-A83F2CDB21F5}">
      <dgm:prSet/>
      <dgm:spPr/>
      <dgm:t>
        <a:bodyPr/>
        <a:lstStyle/>
        <a:p>
          <a:endParaRPr lang="en-US" sz="3200"/>
        </a:p>
      </dgm:t>
    </dgm:pt>
    <dgm:pt modelId="{4AAE4112-B72A-1D47-A448-388BD5AD9579}" type="sibTrans" cxnId="{FBF3C98A-1A43-B24B-BC80-A83F2CDB21F5}">
      <dgm:prSet/>
      <dgm:spPr/>
      <dgm:t>
        <a:bodyPr/>
        <a:lstStyle/>
        <a:p>
          <a:endParaRPr lang="en-US" sz="3200"/>
        </a:p>
      </dgm:t>
    </dgm:pt>
    <dgm:pt modelId="{EE5E455C-DD33-9D42-B8B5-F1F9AA7A9DA6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31. ความปลอดภัยจากยาเสพติด</a:t>
          </a:r>
          <a:endParaRPr lang="en-US" sz="1100" b="0">
            <a:latin typeface="Tahoma"/>
            <a:cs typeface="Tahoma"/>
          </a:endParaRPr>
        </a:p>
      </dgm:t>
    </dgm:pt>
    <dgm:pt modelId="{A7F7B124-0C7F-234F-8BCF-B8AFD31DA7AF}" type="parTrans" cxnId="{B768BD30-3269-3C4B-9946-76A73A97DCC1}">
      <dgm:prSet/>
      <dgm:spPr/>
      <dgm:t>
        <a:bodyPr/>
        <a:lstStyle/>
        <a:p>
          <a:endParaRPr lang="en-US" sz="3200"/>
        </a:p>
      </dgm:t>
    </dgm:pt>
    <dgm:pt modelId="{806E4105-0207-4344-ADC6-37DDB2CD49B2}" type="sibTrans" cxnId="{B768BD30-3269-3C4B-9946-76A73A97DCC1}">
      <dgm:prSet/>
      <dgm:spPr/>
      <dgm:t>
        <a:bodyPr/>
        <a:lstStyle/>
        <a:p>
          <a:endParaRPr lang="en-US" sz="3200"/>
        </a:p>
      </dgm:t>
    </dgm:pt>
    <dgm:pt modelId="{DD7E68AC-CD4A-E34C-9ECA-67D3242F11C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32. ความปลอดภัยจากภัยพิบัติ</a:t>
          </a:r>
          <a:endParaRPr lang="en-US" sz="1100" b="0">
            <a:latin typeface="Tahoma"/>
            <a:cs typeface="Tahoma"/>
          </a:endParaRPr>
        </a:p>
      </dgm:t>
    </dgm:pt>
    <dgm:pt modelId="{790F0389-988C-774D-94D9-C44F4A4FE914}" type="parTrans" cxnId="{D166A6C7-3811-5C4B-8B1D-3D93355A7EC6}">
      <dgm:prSet/>
      <dgm:spPr/>
      <dgm:t>
        <a:bodyPr/>
        <a:lstStyle/>
        <a:p>
          <a:endParaRPr lang="en-US" sz="3200"/>
        </a:p>
      </dgm:t>
    </dgm:pt>
    <dgm:pt modelId="{3AE6A832-CCAA-8344-ABF6-630E55CBC155}" type="sibTrans" cxnId="{D166A6C7-3811-5C4B-8B1D-3D93355A7EC6}">
      <dgm:prSet/>
      <dgm:spPr/>
      <dgm:t>
        <a:bodyPr/>
        <a:lstStyle/>
        <a:p>
          <a:endParaRPr lang="en-US" sz="3200"/>
        </a:p>
      </dgm:t>
    </dgm:pt>
    <dgm:pt modelId="{67D61F40-DA36-064F-841F-6D62BACA7137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33. ความปลอดภัยจากความเสี่ยงในชุมชน</a:t>
          </a:r>
          <a:endParaRPr lang="en-US" sz="1100" b="0">
            <a:latin typeface="Tahoma"/>
            <a:cs typeface="Tahoma"/>
          </a:endParaRPr>
        </a:p>
      </dgm:t>
    </dgm:pt>
    <dgm:pt modelId="{D840EE54-C362-F24C-9B1C-70E4AC3374BC}" type="parTrans" cxnId="{0D54C354-19D4-8C4A-A2EA-9A77B1DE3CE5}">
      <dgm:prSet/>
      <dgm:spPr/>
      <dgm:t>
        <a:bodyPr/>
        <a:lstStyle/>
        <a:p>
          <a:endParaRPr lang="en-US" sz="3200"/>
        </a:p>
      </dgm:t>
    </dgm:pt>
    <dgm:pt modelId="{89A23341-404C-0743-A187-86FEBB634FBB}" type="sibTrans" cxnId="{0D54C354-19D4-8C4A-A2EA-9A77B1DE3CE5}">
      <dgm:prSet/>
      <dgm:spPr/>
      <dgm:t>
        <a:bodyPr/>
        <a:lstStyle/>
        <a:p>
          <a:endParaRPr lang="en-US" sz="3200"/>
        </a:p>
      </dgm:t>
    </dgm:pt>
    <dgm:pt modelId="{B376EB2B-FC33-9348-B8FD-ECC35F1BD3EE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5. ครัวเรือนมีการใช้ยาเพื่อบำบัด บรรเทาอาการเจ็บป่วยเบื้องต้นอย่างเหมาะสม</a:t>
          </a:r>
          <a:endParaRPr lang="en-US" sz="1000" b="0">
            <a:latin typeface="Tahoma"/>
            <a:cs typeface="Tahoma"/>
          </a:endParaRPr>
        </a:p>
      </dgm:t>
    </dgm:pt>
    <dgm:pt modelId="{A5D53686-618A-A24D-9710-F9E68EB70B0E}" type="parTrans" cxnId="{258BA547-E8F0-7E4D-9DAB-356905BB988E}">
      <dgm:prSet/>
      <dgm:spPr/>
      <dgm:t>
        <a:bodyPr/>
        <a:lstStyle/>
        <a:p>
          <a:endParaRPr lang="en-US"/>
        </a:p>
      </dgm:t>
    </dgm:pt>
    <dgm:pt modelId="{F7CBC59F-071C-C44D-8AD1-3689329D2AE6}" type="sibTrans" cxnId="{258BA547-E8F0-7E4D-9DAB-356905BB988E}">
      <dgm:prSet/>
      <dgm:spPr/>
      <dgm:t>
        <a:bodyPr/>
        <a:lstStyle/>
        <a:p>
          <a:endParaRPr lang="en-US"/>
        </a:p>
      </dgm:t>
    </dgm:pt>
    <dgm:pt modelId="{A49C9006-EC1C-B946-9E16-F23CD5943088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6. คนอายุ 35 ปีขึ้นไป ได้รับการตรวจสุขภาพประจำปี</a:t>
          </a:r>
          <a:endParaRPr lang="en-US" sz="1000" b="0">
            <a:latin typeface="Tahoma"/>
            <a:cs typeface="Tahoma"/>
          </a:endParaRPr>
        </a:p>
      </dgm:t>
    </dgm:pt>
    <dgm:pt modelId="{88448066-D67B-2D49-8444-7B3915544435}" type="parTrans" cxnId="{BC187455-DC8B-E44D-BF0D-FC82F3F20F11}">
      <dgm:prSet/>
      <dgm:spPr/>
      <dgm:t>
        <a:bodyPr/>
        <a:lstStyle/>
        <a:p>
          <a:endParaRPr lang="en-US"/>
        </a:p>
      </dgm:t>
    </dgm:pt>
    <dgm:pt modelId="{09DCCB55-843A-8845-B58A-182978A515DD}" type="sibTrans" cxnId="{BC187455-DC8B-E44D-BF0D-FC82F3F20F11}">
      <dgm:prSet/>
      <dgm:spPr/>
      <dgm:t>
        <a:bodyPr/>
        <a:lstStyle/>
        <a:p>
          <a:endParaRPr lang="en-US"/>
        </a:p>
      </dgm:t>
    </dgm:pt>
    <dgm:pt modelId="{334C47C5-A2CF-BC4A-8F20-8C3E74C46288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7. คนอายุ 6 ปีขึ้นไป ออกกำลังกายอย่างน้อยสัปดาห์ละ 3 วัน ๆ ละ 30 นาที</a:t>
          </a:r>
          <a:endParaRPr lang="en-US" sz="1000" b="0">
            <a:latin typeface="Tahoma"/>
            <a:cs typeface="Tahoma"/>
          </a:endParaRPr>
        </a:p>
      </dgm:t>
    </dgm:pt>
    <dgm:pt modelId="{460CF85A-67B1-BB47-B3CE-59374BC1BDA4}" type="parTrans" cxnId="{48F92290-E3AD-E64F-903B-FC2AE634D9F9}">
      <dgm:prSet/>
      <dgm:spPr/>
      <dgm:t>
        <a:bodyPr/>
        <a:lstStyle/>
        <a:p>
          <a:endParaRPr lang="en-US"/>
        </a:p>
      </dgm:t>
    </dgm:pt>
    <dgm:pt modelId="{6B883A7E-8E1D-0E4F-97D4-6A27A0D9E0D9}" type="sibTrans" cxnId="{48F92290-E3AD-E64F-903B-FC2AE634D9F9}">
      <dgm:prSet/>
      <dgm:spPr/>
      <dgm:t>
        <a:bodyPr/>
        <a:lstStyle/>
        <a:p>
          <a:endParaRPr lang="en-US"/>
        </a:p>
      </dgm:t>
    </dgm:pt>
    <dgm:pt modelId="{F3AFB1B1-4238-DA4E-A165-2F4102BA6902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8. ครัวเรือนมีความมั่นคงในที่อยู่อาศัย และบ้านมีสภาพคงทนถาวร</a:t>
          </a:r>
          <a:endParaRPr lang="en-US" sz="1000" b="0">
            <a:latin typeface="Tahoma"/>
            <a:cs typeface="Tahoma"/>
          </a:endParaRPr>
        </a:p>
      </dgm:t>
    </dgm:pt>
    <dgm:pt modelId="{5C3D4170-5AB4-E045-9DD7-0C8BBAB5F5FD}" type="parTrans" cxnId="{0669789F-9F65-E149-BFC3-90ED7BF63CC2}">
      <dgm:prSet/>
      <dgm:spPr/>
      <dgm:t>
        <a:bodyPr/>
        <a:lstStyle/>
        <a:p>
          <a:endParaRPr lang="en-US"/>
        </a:p>
      </dgm:t>
    </dgm:pt>
    <dgm:pt modelId="{B07E6786-6E52-0041-AF06-0949B65C7437}" type="sibTrans" cxnId="{0669789F-9F65-E149-BFC3-90ED7BF63CC2}">
      <dgm:prSet/>
      <dgm:spPr/>
      <dgm:t>
        <a:bodyPr/>
        <a:lstStyle/>
        <a:p>
          <a:endParaRPr lang="en-US"/>
        </a:p>
      </dgm:t>
    </dgm:pt>
    <dgm:pt modelId="{11092744-7F10-314B-AF25-DCBCE45AD04A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11. ครัวเรือนมีการจัดบ้านเรือนเป็นระเบียบเรียบร้อย สะอาด และถูกสุขลักษณะ</a:t>
          </a:r>
          <a:endParaRPr lang="en-US" sz="1000" b="0">
            <a:latin typeface="Tahoma"/>
            <a:cs typeface="Tahoma"/>
          </a:endParaRPr>
        </a:p>
      </dgm:t>
    </dgm:pt>
    <dgm:pt modelId="{036AA6C9-CB56-8B4E-809D-8CDC31E90D50}" type="parTrans" cxnId="{3EB9AFBC-4A52-5F4E-9C51-E8239B5D5E1B}">
      <dgm:prSet/>
      <dgm:spPr/>
      <dgm:t>
        <a:bodyPr/>
        <a:lstStyle/>
        <a:p>
          <a:endParaRPr lang="en-US"/>
        </a:p>
      </dgm:t>
    </dgm:pt>
    <dgm:pt modelId="{D98771A2-3466-4649-96B9-E8F5E3C4220E}" type="sibTrans" cxnId="{3EB9AFBC-4A52-5F4E-9C51-E8239B5D5E1B}">
      <dgm:prSet/>
      <dgm:spPr/>
      <dgm:t>
        <a:bodyPr/>
        <a:lstStyle/>
        <a:p>
          <a:endParaRPr lang="en-US"/>
        </a:p>
      </dgm:t>
    </dgm:pt>
    <dgm:pt modelId="{F713BCAC-4460-C944-8411-DA723B955DC4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12. ครัวเรือนไม่ถูกรบกวนจากมลพิษ</a:t>
          </a:r>
          <a:endParaRPr lang="en-US" sz="1000" b="0">
            <a:latin typeface="Tahoma"/>
            <a:cs typeface="Tahoma"/>
          </a:endParaRPr>
        </a:p>
      </dgm:t>
    </dgm:pt>
    <dgm:pt modelId="{66E5094B-35E8-EC40-A9F3-9DAC794622CC}" type="parTrans" cxnId="{DBB61EBE-9BB7-B642-9D78-4AB002712F6A}">
      <dgm:prSet/>
      <dgm:spPr/>
      <dgm:t>
        <a:bodyPr/>
        <a:lstStyle/>
        <a:p>
          <a:endParaRPr lang="en-US"/>
        </a:p>
      </dgm:t>
    </dgm:pt>
    <dgm:pt modelId="{87624F1E-5851-BF43-AEBA-E6292F253AC1}" type="sibTrans" cxnId="{DBB61EBE-9BB7-B642-9D78-4AB002712F6A}">
      <dgm:prSet/>
      <dgm:spPr/>
      <dgm:t>
        <a:bodyPr/>
        <a:lstStyle/>
        <a:p>
          <a:endParaRPr lang="en-US"/>
        </a:p>
      </dgm:t>
    </dgm:pt>
    <dgm:pt modelId="{CABAA704-F64D-424E-86B9-6A0E452D1138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13. ครัวเรือนมีการป้องกันอุบัติภัยและภัยธรรมชาติอย่างถูกวิธี</a:t>
          </a:r>
          <a:endParaRPr lang="en-US" sz="1000" b="0">
            <a:latin typeface="Tahoma"/>
            <a:cs typeface="Tahoma"/>
          </a:endParaRPr>
        </a:p>
      </dgm:t>
    </dgm:pt>
    <dgm:pt modelId="{AAFB708A-6FCE-0943-AAA3-C64CB6686C38}" type="parTrans" cxnId="{ED6BF283-41DD-EB41-8A49-D5D49840CAA6}">
      <dgm:prSet/>
      <dgm:spPr/>
      <dgm:t>
        <a:bodyPr/>
        <a:lstStyle/>
        <a:p>
          <a:endParaRPr lang="en-US"/>
        </a:p>
      </dgm:t>
    </dgm:pt>
    <dgm:pt modelId="{B25A5121-30F7-874E-BC1D-A41BC25F5BCF}" type="sibTrans" cxnId="{ED6BF283-41DD-EB41-8A49-D5D49840CAA6}">
      <dgm:prSet/>
      <dgm:spPr/>
      <dgm:t>
        <a:bodyPr/>
        <a:lstStyle/>
        <a:p>
          <a:endParaRPr lang="en-US"/>
        </a:p>
      </dgm:t>
    </dgm:pt>
    <dgm:pt modelId="{7CDFD54C-53FB-3D45-B4A9-DFB9CA79A75B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14. ครัวเรือนมีความปลอดภัยในชีวิตและทรัพย์สิน</a:t>
          </a:r>
          <a:endParaRPr lang="en-US" sz="1000" b="0">
            <a:latin typeface="Tahoma"/>
            <a:cs typeface="Tahoma"/>
          </a:endParaRPr>
        </a:p>
      </dgm:t>
    </dgm:pt>
    <dgm:pt modelId="{E1C5CEE6-D730-1E41-90E6-7E392EB766D7}" type="parTrans" cxnId="{C74B504D-33D0-BD44-ADBD-024DDAB345DD}">
      <dgm:prSet/>
      <dgm:spPr/>
      <dgm:t>
        <a:bodyPr/>
        <a:lstStyle/>
        <a:p>
          <a:endParaRPr lang="en-US"/>
        </a:p>
      </dgm:t>
    </dgm:pt>
    <dgm:pt modelId="{F754FF54-7E0E-0647-8B8A-19B9CE2E91A4}" type="sibTrans" cxnId="{C74B504D-33D0-BD44-ADBD-024DDAB345DD}">
      <dgm:prSet/>
      <dgm:spPr/>
      <dgm:t>
        <a:bodyPr/>
        <a:lstStyle/>
        <a:p>
          <a:endParaRPr lang="en-US"/>
        </a:p>
      </dgm:t>
    </dgm:pt>
    <dgm:pt modelId="{DB4D8E17-41C4-EC46-AB18-97CFD603D9D6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15. เด็กอายุ 3-5 ปีได้รับบริการเลี้ยงดูเตรียมความพร้อมก่อนวัยเรียน</a:t>
          </a:r>
          <a:endParaRPr lang="en-US" sz="1000" b="0">
            <a:latin typeface="Tahoma"/>
            <a:cs typeface="Tahoma"/>
          </a:endParaRPr>
        </a:p>
      </dgm:t>
    </dgm:pt>
    <dgm:pt modelId="{B5F6D495-4516-2D47-9985-DE422A247DAE}" type="parTrans" cxnId="{6D9DDBF4-A029-D043-81CC-4F88013D67F4}">
      <dgm:prSet/>
      <dgm:spPr/>
      <dgm:t>
        <a:bodyPr/>
        <a:lstStyle/>
        <a:p>
          <a:endParaRPr lang="en-US"/>
        </a:p>
      </dgm:t>
    </dgm:pt>
    <dgm:pt modelId="{FEEFD015-4FEC-404A-87DD-D975A0E00367}" type="sibTrans" cxnId="{6D9DDBF4-A029-D043-81CC-4F88013D67F4}">
      <dgm:prSet/>
      <dgm:spPr/>
      <dgm:t>
        <a:bodyPr/>
        <a:lstStyle/>
        <a:p>
          <a:endParaRPr lang="en-US"/>
        </a:p>
      </dgm:t>
    </dgm:pt>
    <dgm:pt modelId="{1151E957-D059-6E45-B3CE-EFD9BB1BE84F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16. เด็กอายุ 6-14 ปี ได้รับการศึกษาภาคบังคับ 9 ปี</a:t>
          </a:r>
          <a:endParaRPr lang="en-US" sz="1000" b="0">
            <a:latin typeface="Tahoma"/>
            <a:cs typeface="Tahoma"/>
          </a:endParaRPr>
        </a:p>
      </dgm:t>
    </dgm:pt>
    <dgm:pt modelId="{96D248AC-3731-9A43-9E33-3F270A4E6F2E}" type="parTrans" cxnId="{5BF94218-60CB-864B-9BB2-F5D5EE318319}">
      <dgm:prSet/>
      <dgm:spPr/>
      <dgm:t>
        <a:bodyPr/>
        <a:lstStyle/>
        <a:p>
          <a:endParaRPr lang="en-US"/>
        </a:p>
      </dgm:t>
    </dgm:pt>
    <dgm:pt modelId="{5DDBD3F4-EB54-A74D-8BD9-D35195F343AE}" type="sibTrans" cxnId="{5BF94218-60CB-864B-9BB2-F5D5EE318319}">
      <dgm:prSet/>
      <dgm:spPr/>
      <dgm:t>
        <a:bodyPr/>
        <a:lstStyle/>
        <a:p>
          <a:endParaRPr lang="en-US"/>
        </a:p>
      </dgm:t>
    </dgm:pt>
    <dgm:pt modelId="{A35CE7F0-5E79-7C45-A6BC-5725655FDD30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17. เด็กจบชั้น ม.3 ได้เรียนต่อชั้น ม.4 หรือเทียบเท่า</a:t>
          </a:r>
          <a:endParaRPr lang="en-US" sz="1000" b="0">
            <a:latin typeface="Tahoma"/>
            <a:cs typeface="Tahoma"/>
          </a:endParaRPr>
        </a:p>
      </dgm:t>
    </dgm:pt>
    <dgm:pt modelId="{432BD7C8-1B19-9E4F-882D-9D9045C0BD50}" type="parTrans" cxnId="{6BD62FD0-5797-CD4E-A227-1C8233397C7A}">
      <dgm:prSet/>
      <dgm:spPr/>
      <dgm:t>
        <a:bodyPr/>
        <a:lstStyle/>
        <a:p>
          <a:endParaRPr lang="en-US"/>
        </a:p>
      </dgm:t>
    </dgm:pt>
    <dgm:pt modelId="{35C84E4A-ECAC-1F4F-87DE-D5424DDB83CB}" type="sibTrans" cxnId="{6BD62FD0-5797-CD4E-A227-1C8233397C7A}">
      <dgm:prSet/>
      <dgm:spPr/>
      <dgm:t>
        <a:bodyPr/>
        <a:lstStyle/>
        <a:p>
          <a:endParaRPr lang="en-US"/>
        </a:p>
      </dgm:t>
    </dgm:pt>
    <dgm:pt modelId="{A0756328-83B2-3D47-9364-C9ADD15A7F19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18. คนในครัวเรือนที่จบการศึกษาภาคบังคับ 9 ปี ที่ไม่ได้เรียนต่อและยังไม่มีงานทำได้รับการฝึกอบรมด้านอาชีพ</a:t>
          </a:r>
          <a:endParaRPr lang="en-US" sz="1000" b="0">
            <a:latin typeface="Tahoma"/>
            <a:cs typeface="Tahoma"/>
          </a:endParaRPr>
        </a:p>
      </dgm:t>
    </dgm:pt>
    <dgm:pt modelId="{E4F58C05-7461-1F4F-BA33-A8E7B9EF0C86}" type="parTrans" cxnId="{3F9A387D-9DA3-BF48-B97F-E7338B2B815B}">
      <dgm:prSet/>
      <dgm:spPr/>
      <dgm:t>
        <a:bodyPr/>
        <a:lstStyle/>
        <a:p>
          <a:endParaRPr lang="en-US"/>
        </a:p>
      </dgm:t>
    </dgm:pt>
    <dgm:pt modelId="{313E502E-5B52-E347-B639-A4E80E663452}" type="sibTrans" cxnId="{3F9A387D-9DA3-BF48-B97F-E7338B2B815B}">
      <dgm:prSet/>
      <dgm:spPr/>
      <dgm:t>
        <a:bodyPr/>
        <a:lstStyle/>
        <a:p>
          <a:endParaRPr lang="en-US"/>
        </a:p>
      </dgm:t>
    </dgm:pt>
    <dgm:pt modelId="{C01CD596-6E5D-224F-AAA4-0149AD0F891C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19. คนอายุ 15-59 ปี อ่าน เขียนภาษาไทยและคิดเลขอย่างง่าย</a:t>
          </a:r>
          <a:endParaRPr lang="en-US" sz="1000" b="0">
            <a:latin typeface="Tahoma"/>
            <a:cs typeface="Tahoma"/>
          </a:endParaRPr>
        </a:p>
      </dgm:t>
    </dgm:pt>
    <dgm:pt modelId="{C101F9AB-7CE9-3948-B5CD-82D534041D68}" type="parTrans" cxnId="{B3D861F7-E892-084F-B58C-DD86030AAEC5}">
      <dgm:prSet/>
      <dgm:spPr/>
      <dgm:t>
        <a:bodyPr/>
        <a:lstStyle/>
        <a:p>
          <a:endParaRPr lang="en-US"/>
        </a:p>
      </dgm:t>
    </dgm:pt>
    <dgm:pt modelId="{CCB866D4-59FE-6545-864D-93488E4A54F6}" type="sibTrans" cxnId="{B3D861F7-E892-084F-B58C-DD86030AAEC5}">
      <dgm:prSet/>
      <dgm:spPr/>
      <dgm:t>
        <a:bodyPr/>
        <a:lstStyle/>
        <a:p>
          <a:endParaRPr lang="en-US"/>
        </a:p>
      </dgm:t>
    </dgm:pt>
    <dgm:pt modelId="{C837817E-90DF-4B47-BD34-1D446021A4E1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24. คนในครัวเรือนไม่ดื่มสุรา</a:t>
          </a:r>
          <a:endParaRPr lang="en-US" sz="1000" b="0">
            <a:latin typeface="Tahoma"/>
            <a:cs typeface="Tahoma"/>
          </a:endParaRPr>
        </a:p>
      </dgm:t>
    </dgm:pt>
    <dgm:pt modelId="{C51A17BA-668E-CB42-8678-B4F08A5AE701}" type="parTrans" cxnId="{DE2AC26D-1BC7-7E40-8519-4EE8278065C2}">
      <dgm:prSet/>
      <dgm:spPr/>
      <dgm:t>
        <a:bodyPr/>
        <a:lstStyle/>
        <a:p>
          <a:endParaRPr lang="en-US"/>
        </a:p>
      </dgm:t>
    </dgm:pt>
    <dgm:pt modelId="{B7F849F7-E9D6-EE49-ABCC-2C6B70C15F9A}" type="sibTrans" cxnId="{DE2AC26D-1BC7-7E40-8519-4EE8278065C2}">
      <dgm:prSet/>
      <dgm:spPr/>
      <dgm:t>
        <a:bodyPr/>
        <a:lstStyle/>
        <a:p>
          <a:endParaRPr lang="en-US"/>
        </a:p>
      </dgm:t>
    </dgm:pt>
    <dgm:pt modelId="{544A28F8-20EA-3344-837C-B175A9661676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25. คนในครัวเรือนไม่สูบบุหรี</a:t>
          </a:r>
          <a:endParaRPr lang="en-US" sz="1000" b="0">
            <a:latin typeface="Tahoma"/>
            <a:cs typeface="Tahoma"/>
          </a:endParaRPr>
        </a:p>
      </dgm:t>
    </dgm:pt>
    <dgm:pt modelId="{C90794F6-9FED-7145-BAE1-B0A65205B474}" type="parTrans" cxnId="{F49B4ADE-FC8B-EB43-AC27-7EF12ED51CE0}">
      <dgm:prSet/>
      <dgm:spPr/>
      <dgm:t>
        <a:bodyPr/>
        <a:lstStyle/>
        <a:p>
          <a:endParaRPr lang="en-US"/>
        </a:p>
      </dgm:t>
    </dgm:pt>
    <dgm:pt modelId="{681E579B-D754-CF42-A695-1152A271B679}" type="sibTrans" cxnId="{F49B4ADE-FC8B-EB43-AC27-7EF12ED51CE0}">
      <dgm:prSet/>
      <dgm:spPr/>
      <dgm:t>
        <a:bodyPr/>
        <a:lstStyle/>
        <a:p>
          <a:endParaRPr lang="en-US"/>
        </a:p>
      </dgm:t>
    </dgm:pt>
    <dgm:pt modelId="{ADB9E2F7-7A2B-3D4A-A55C-D3C0068D2E1B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29.การปลูกป่าหรือไม้ยืนต้น</a:t>
          </a:r>
          <a:endParaRPr lang="en-US" sz="1100" b="0">
            <a:latin typeface="Tahoma"/>
            <a:cs typeface="Tahoma"/>
          </a:endParaRPr>
        </a:p>
      </dgm:t>
    </dgm:pt>
    <dgm:pt modelId="{E8957C43-59DB-0A4D-A652-58C4B50F59DF}" type="parTrans" cxnId="{D3B4BA12-949F-784B-8CCE-7771B73D0FAF}">
      <dgm:prSet/>
      <dgm:spPr/>
      <dgm:t>
        <a:bodyPr/>
        <a:lstStyle/>
        <a:p>
          <a:endParaRPr lang="en-US"/>
        </a:p>
      </dgm:t>
    </dgm:pt>
    <dgm:pt modelId="{728D98AE-B4BD-E44E-997A-131FF0EB44E2}" type="sibTrans" cxnId="{D3B4BA12-949F-784B-8CCE-7771B73D0FAF}">
      <dgm:prSet/>
      <dgm:spPr/>
      <dgm:t>
        <a:bodyPr/>
        <a:lstStyle/>
        <a:p>
          <a:endParaRPr lang="en-US"/>
        </a:p>
      </dgm:t>
    </dgm:pt>
    <dgm:pt modelId="{C8356C93-3486-244C-98FD-BA387D4ED949}">
      <dgm:prSet phldrT="[Text]" custT="1"/>
      <dgm:spPr/>
      <dgm:t>
        <a:bodyPr/>
        <a:lstStyle/>
        <a:p>
          <a:r>
            <a:rPr lang="en-US" sz="1100" b="0">
              <a:latin typeface="Tahoma"/>
              <a:cs typeface="Tahoma"/>
            </a:rPr>
            <a:t>17. </a:t>
          </a:r>
          <a:r>
            <a:rPr lang="th-TH" sz="1100" b="0">
              <a:latin typeface="Tahoma"/>
              <a:cs typeface="Tahoma"/>
            </a:rPr>
            <a:t>การกีฬา</a:t>
          </a:r>
          <a:endParaRPr lang="en-US" sz="1100" b="0">
            <a:latin typeface="Tahoma"/>
            <a:cs typeface="Tahoma"/>
          </a:endParaRPr>
        </a:p>
      </dgm:t>
    </dgm:pt>
    <dgm:pt modelId="{EFBAFD87-3763-0E48-9B34-4096D12B796B}" type="parTrans" cxnId="{A6601307-EEE6-7649-8A31-1D4432AD9F2C}">
      <dgm:prSet/>
      <dgm:spPr/>
      <dgm:t>
        <a:bodyPr/>
        <a:lstStyle/>
        <a:p>
          <a:endParaRPr lang="en-US"/>
        </a:p>
      </dgm:t>
    </dgm:pt>
    <dgm:pt modelId="{59B5194D-04EB-3A42-9BE4-528089785AE8}" type="sibTrans" cxnId="{A6601307-EEE6-7649-8A31-1D4432AD9F2C}">
      <dgm:prSet/>
      <dgm:spPr/>
      <dgm:t>
        <a:bodyPr/>
        <a:lstStyle/>
        <a:p>
          <a:endParaRPr lang="en-US"/>
        </a:p>
      </dgm:t>
    </dgm:pt>
    <dgm:pt modelId="{492635C5-2C0E-420F-BB15-0135E0ADC84B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31. ครอบครัวมีความอบอุ่น</a:t>
          </a:r>
          <a:endParaRPr lang="en-US" sz="1000" b="0">
            <a:latin typeface="Tahoma"/>
            <a:cs typeface="Tahoma"/>
          </a:endParaRPr>
        </a:p>
      </dgm:t>
    </dgm:pt>
    <dgm:pt modelId="{0DB70257-3BCD-4EA0-AF76-7CFF1ADD7BCD}" type="parTrans" cxnId="{8DB909DA-D519-41FA-81D2-8238BAAD1907}">
      <dgm:prSet/>
      <dgm:spPr/>
      <dgm:t>
        <a:bodyPr/>
        <a:lstStyle/>
        <a:p>
          <a:endParaRPr lang="th-TH"/>
        </a:p>
      </dgm:t>
    </dgm:pt>
    <dgm:pt modelId="{76AD0720-BECE-44A4-8360-68E7DA724B57}" type="sibTrans" cxnId="{8DB909DA-D519-41FA-81D2-8238BAAD1907}">
      <dgm:prSet/>
      <dgm:spPr/>
      <dgm:t>
        <a:bodyPr/>
        <a:lstStyle/>
        <a:p>
          <a:endParaRPr lang="th-TH"/>
        </a:p>
      </dgm:t>
    </dgm:pt>
    <dgm:pt modelId="{505C8E7D-6CD4-A443-93E4-C0799FC2CB19}" type="pres">
      <dgm:prSet presAssocID="{F8F86062-707C-5547-AFBD-66A9DA139EF2}" presName="Name0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endParaRPr lang="en-US"/>
        </a:p>
      </dgm:t>
    </dgm:pt>
    <dgm:pt modelId="{14112810-ECF2-724C-A66C-BE80C612FE68}" type="pres">
      <dgm:prSet presAssocID="{EBFF0EFA-538D-7B42-BAFD-E0A38B234BBD}" presName="linNode" presStyleCnt="0"/>
      <dgm:spPr/>
    </dgm:pt>
    <dgm:pt modelId="{88B94C07-0B51-FE49-A6DD-00AD48BBF534}" type="pres">
      <dgm:prSet presAssocID="{EBFF0EFA-538D-7B42-BAFD-E0A38B234BBD}" presName="parentText" presStyleLbl="node1" presStyleIdx="0" presStyleCnt="2" custScaleX="61787" custScaleY="108968" custLinFactNeighborX="-11356" custLinFactNeighborY="-42139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1E82E57-0FFC-7E4E-A5C8-85B3EA8CCEDF}" type="pres">
      <dgm:prSet presAssocID="{EBFF0EFA-538D-7B42-BAFD-E0A38B234BBD}" presName="descendantText" presStyleLbl="alignAccFollowNode1" presStyleIdx="0" presStyleCnt="2" custScaleX="95617" custScaleY="141663" custLinFactNeighborX="-19688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2649AFCE-10AE-0E49-8AAB-3F290F1B6613}" type="pres">
      <dgm:prSet presAssocID="{27FBE5C4-EE10-504D-ACAD-059FCF1B953B}" presName="sp" presStyleCnt="0"/>
      <dgm:spPr/>
    </dgm:pt>
    <dgm:pt modelId="{4AECC529-9AAE-C040-8F52-77AD961843D2}" type="pres">
      <dgm:prSet presAssocID="{E341339F-835B-EB43-A46C-A7769988843B}" presName="linNode" presStyleCnt="0"/>
      <dgm:spPr/>
    </dgm:pt>
    <dgm:pt modelId="{7109CD2B-66AC-A042-A47F-4EBF9D3A3919}" type="pres">
      <dgm:prSet presAssocID="{E341339F-835B-EB43-A46C-A7769988843B}" presName="parentText" presStyleLbl="node1" presStyleIdx="1" presStyleCnt="2" custScaleX="61787" custScaleY="39074" custLinFactNeighborX="-12413" custLinFactNeighborY="-3292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0238691-D81A-414A-A2C9-677CDF31BAB2}" type="pres">
      <dgm:prSet presAssocID="{E341339F-835B-EB43-A46C-A7769988843B}" presName="descendantText" presStyleLbl="alignAccFollowNode1" presStyleIdx="1" presStyleCnt="2" custScaleX="94110" custScaleY="48611" custLinFactNeighborX="-20043" custLinFactNeighborY="-4344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DBB61EBE-9BB7-B642-9D78-4AB002712F6A}" srcId="{EBFF0EFA-538D-7B42-BAFD-E0A38B234BBD}" destId="{F713BCAC-4460-C944-8411-DA723B955DC4}" srcOrd="9" destOrd="0" parTransId="{66E5094B-35E8-EC40-A9F3-9DAC794622CC}" sibTransId="{87624F1E-5851-BF43-AEBA-E6292F253AC1}"/>
    <dgm:cxn modelId="{0669789F-9F65-E149-BFC3-90ED7BF63CC2}" srcId="{EBFF0EFA-538D-7B42-BAFD-E0A38B234BBD}" destId="{F3AFB1B1-4238-DA4E-A165-2F4102BA6902}" srcOrd="7" destOrd="0" parTransId="{5C3D4170-5AB4-E045-9DD7-0C8BBAB5F5FD}" sibTransId="{B07E6786-6E52-0041-AF06-0949B65C7437}"/>
    <dgm:cxn modelId="{8697CE50-6765-8448-AC09-83DBE3A1327F}" type="presOf" srcId="{E341339F-835B-EB43-A46C-A7769988843B}" destId="{7109CD2B-66AC-A042-A47F-4EBF9D3A3919}" srcOrd="0" destOrd="0" presId="urn:microsoft.com/office/officeart/2005/8/layout/vList5"/>
    <dgm:cxn modelId="{9385833F-F613-884F-8345-9A7C106DAC48}" type="presOf" srcId="{A49C9006-EC1C-B946-9E16-F23CD5943088}" destId="{E1E82E57-0FFC-7E4E-A5C8-85B3EA8CCEDF}" srcOrd="0" destOrd="5" presId="urn:microsoft.com/office/officeart/2005/8/layout/vList5"/>
    <dgm:cxn modelId="{21CA599C-C326-DF49-A513-7F11B7FD96FF}" type="presOf" srcId="{2B8EB2EE-A47F-5C42-84B9-542648C52B9D}" destId="{E0238691-D81A-414A-A2C9-677CDF31BAB2}" srcOrd="0" destOrd="4" presId="urn:microsoft.com/office/officeart/2005/8/layout/vList5"/>
    <dgm:cxn modelId="{4127D989-C1C9-694F-94B0-6D9C23542581}" srcId="{EBFF0EFA-538D-7B42-BAFD-E0A38B234BBD}" destId="{A8C382F9-C6E1-4947-950E-A6B4ED3DCDED}" srcOrd="0" destOrd="0" parTransId="{A51127E1-CA0F-464E-B7CF-5611DFF76179}" sibTransId="{E324C74F-AD20-3742-9054-7140B229D9D8}"/>
    <dgm:cxn modelId="{7896EB4A-F7B2-C042-ACBE-904FF8313825}" type="presOf" srcId="{C01CD596-6E5D-224F-AAA4-0149AD0F891C}" destId="{E1E82E57-0FFC-7E4E-A5C8-85B3EA8CCEDF}" srcOrd="0" destOrd="16" presId="urn:microsoft.com/office/officeart/2005/8/layout/vList5"/>
    <dgm:cxn modelId="{379F878C-E002-0240-BF6A-D46653A2D09B}" srcId="{EBFF0EFA-538D-7B42-BAFD-E0A38B234BBD}" destId="{B67849DA-601C-7F4A-865D-D1F923418046}" srcOrd="3" destOrd="0" parTransId="{88947854-7D6F-024E-8781-8D5C19D5C451}" sibTransId="{FFEC789F-16C9-8C47-9A56-A22F034B9AC7}"/>
    <dgm:cxn modelId="{258BA547-E8F0-7E4D-9DAB-356905BB988E}" srcId="{EBFF0EFA-538D-7B42-BAFD-E0A38B234BBD}" destId="{B376EB2B-FC33-9348-B8FD-ECC35F1BD3EE}" srcOrd="4" destOrd="0" parTransId="{A5D53686-618A-A24D-9710-F9E68EB70B0E}" sibTransId="{F7CBC59F-071C-C44D-8AD1-3689329D2AE6}"/>
    <dgm:cxn modelId="{64033E1F-48C7-4D27-A2F7-D7ABFFF1A830}" type="presOf" srcId="{492635C5-2C0E-420F-BB15-0135E0ADC84B}" destId="{E1E82E57-0FFC-7E4E-A5C8-85B3EA8CCEDF}" srcOrd="0" destOrd="19" presId="urn:microsoft.com/office/officeart/2005/8/layout/vList5"/>
    <dgm:cxn modelId="{F6A71330-96B6-E14B-9CFB-D7FD131A5D97}" type="presOf" srcId="{1151E957-D059-6E45-B3CE-EFD9BB1BE84F}" destId="{E1E82E57-0FFC-7E4E-A5C8-85B3EA8CCEDF}" srcOrd="0" destOrd="13" presId="urn:microsoft.com/office/officeart/2005/8/layout/vList5"/>
    <dgm:cxn modelId="{E6F6C553-A5C3-E842-ACF2-8C975C80BF63}" type="presOf" srcId="{DB4D8E17-41C4-EC46-AB18-97CFD603D9D6}" destId="{E1E82E57-0FFC-7E4E-A5C8-85B3EA8CCEDF}" srcOrd="0" destOrd="12" presId="urn:microsoft.com/office/officeart/2005/8/layout/vList5"/>
    <dgm:cxn modelId="{330AAEE4-6359-A543-9568-E098DF46991F}" type="presOf" srcId="{334C47C5-A2CF-BC4A-8F20-8C3E74C46288}" destId="{E1E82E57-0FFC-7E4E-A5C8-85B3EA8CCEDF}" srcOrd="0" destOrd="6" presId="urn:microsoft.com/office/officeart/2005/8/layout/vList5"/>
    <dgm:cxn modelId="{328B1DC0-2D86-994C-ACED-F5E4020E5F3D}" type="presOf" srcId="{F713BCAC-4460-C944-8411-DA723B955DC4}" destId="{E1E82E57-0FFC-7E4E-A5C8-85B3EA8CCEDF}" srcOrd="0" destOrd="9" presId="urn:microsoft.com/office/officeart/2005/8/layout/vList5"/>
    <dgm:cxn modelId="{BC187455-DC8B-E44D-BF0D-FC82F3F20F11}" srcId="{EBFF0EFA-538D-7B42-BAFD-E0A38B234BBD}" destId="{A49C9006-EC1C-B946-9E16-F23CD5943088}" srcOrd="5" destOrd="0" parTransId="{88448066-D67B-2D49-8444-7B3915544435}" sibTransId="{09DCCB55-843A-8845-B58A-182978A515DD}"/>
    <dgm:cxn modelId="{48F92290-E3AD-E64F-903B-FC2AE634D9F9}" srcId="{EBFF0EFA-538D-7B42-BAFD-E0A38B234BBD}" destId="{334C47C5-A2CF-BC4A-8F20-8C3E74C46288}" srcOrd="6" destOrd="0" parTransId="{460CF85A-67B1-BB47-B3CE-59374BC1BDA4}" sibTransId="{6B883A7E-8E1D-0E4F-97D4-6A27A0D9E0D9}"/>
    <dgm:cxn modelId="{F51212BC-45A4-7245-A4E8-D1A708F583ED}" type="presOf" srcId="{AD53F480-6E94-994F-B414-7BA939052604}" destId="{E1E82E57-0FFC-7E4E-A5C8-85B3EA8CCEDF}" srcOrd="0" destOrd="1" presId="urn:microsoft.com/office/officeart/2005/8/layout/vList5"/>
    <dgm:cxn modelId="{3DAD99E2-BD4C-0D48-BF80-875EF545C389}" type="presOf" srcId="{ADB9E2F7-7A2B-3D4A-A55C-D3C0068D2E1B}" destId="{E0238691-D81A-414A-A2C9-677CDF31BAB2}" srcOrd="0" destOrd="3" presId="urn:microsoft.com/office/officeart/2005/8/layout/vList5"/>
    <dgm:cxn modelId="{6D9DDBF4-A029-D043-81CC-4F88013D67F4}" srcId="{EBFF0EFA-538D-7B42-BAFD-E0A38B234BBD}" destId="{DB4D8E17-41C4-EC46-AB18-97CFD603D9D6}" srcOrd="12" destOrd="0" parTransId="{B5F6D495-4516-2D47-9985-DE422A247DAE}" sibTransId="{FEEFD015-4FEC-404A-87DD-D975A0E00367}"/>
    <dgm:cxn modelId="{39DEDBDF-7699-9A48-B18E-9DCCBB731B79}" type="presOf" srcId="{EBFF0EFA-538D-7B42-BAFD-E0A38B234BBD}" destId="{88B94C07-0B51-FE49-A6DD-00AD48BBF534}" srcOrd="0" destOrd="0" presId="urn:microsoft.com/office/officeart/2005/8/layout/vList5"/>
    <dgm:cxn modelId="{6BD62FD0-5797-CD4E-A227-1C8233397C7A}" srcId="{EBFF0EFA-538D-7B42-BAFD-E0A38B234BBD}" destId="{A35CE7F0-5E79-7C45-A6BC-5725655FDD30}" srcOrd="14" destOrd="0" parTransId="{432BD7C8-1B19-9E4F-882D-9D9045C0BD50}" sibTransId="{35C84E4A-ECAC-1F4F-87DE-D5424DDB83CB}"/>
    <dgm:cxn modelId="{C74B504D-33D0-BD44-ADBD-024DDAB345DD}" srcId="{EBFF0EFA-538D-7B42-BAFD-E0A38B234BBD}" destId="{7CDFD54C-53FB-3D45-B4A9-DFB9CA79A75B}" srcOrd="11" destOrd="0" parTransId="{E1C5CEE6-D730-1E41-90E6-7E392EB766D7}" sibTransId="{F754FF54-7E0E-0647-8B8A-19B9CE2E91A4}"/>
    <dgm:cxn modelId="{D3B4BA12-949F-784B-8CCE-7771B73D0FAF}" srcId="{E341339F-835B-EB43-A46C-A7769988843B}" destId="{ADB9E2F7-7A2B-3D4A-A55C-D3C0068D2E1B}" srcOrd="3" destOrd="0" parTransId="{E8957C43-59DB-0A4D-A652-58C4B50F59DF}" sibTransId="{728D98AE-B4BD-E44E-997A-131FF0EB44E2}"/>
    <dgm:cxn modelId="{DD3EF6C6-D68B-FE4C-92A9-27D16FCA87DE}" type="presOf" srcId="{B67849DA-601C-7F4A-865D-D1F923418046}" destId="{E1E82E57-0FFC-7E4E-A5C8-85B3EA8CCEDF}" srcOrd="0" destOrd="3" presId="urn:microsoft.com/office/officeart/2005/8/layout/vList5"/>
    <dgm:cxn modelId="{B768BD30-3269-3C4B-9946-76A73A97DCC1}" srcId="{E341339F-835B-EB43-A46C-A7769988843B}" destId="{EE5E455C-DD33-9D42-B8B5-F1F9AA7A9DA6}" srcOrd="5" destOrd="0" parTransId="{A7F7B124-0C7F-234F-8BCF-B8AFD31DA7AF}" sibTransId="{806E4105-0207-4344-ADC6-37DDB2CD49B2}"/>
    <dgm:cxn modelId="{E69AC549-15C8-0A4B-AFFA-92D0CE9AD5ED}" srcId="{EBFF0EFA-538D-7B42-BAFD-E0A38B234BBD}" destId="{AD53F480-6E94-994F-B414-7BA939052604}" srcOrd="1" destOrd="0" parTransId="{EDCC3B24-BEA4-C24F-AF63-7A4A93667662}" sibTransId="{AAD85C28-FEFD-3542-81B1-2208A5606B84}"/>
    <dgm:cxn modelId="{ED68920D-ABCC-E74C-A0B1-BA9513805BFD}" srcId="{EBFF0EFA-538D-7B42-BAFD-E0A38B234BBD}" destId="{144A3987-F8E2-8E46-A928-4BD81BE4F248}" srcOrd="2" destOrd="0" parTransId="{93F2791A-839B-EC46-879D-E5C1CF5B8011}" sibTransId="{A8455846-8D00-F243-A8E2-16860B81CC26}"/>
    <dgm:cxn modelId="{8C6D1182-E4A9-A14C-8CF3-5B7535040F9C}" type="presOf" srcId="{B376EB2B-FC33-9348-B8FD-ECC35F1BD3EE}" destId="{E1E82E57-0FFC-7E4E-A5C8-85B3EA8CCEDF}" srcOrd="0" destOrd="4" presId="urn:microsoft.com/office/officeart/2005/8/layout/vList5"/>
    <dgm:cxn modelId="{A6601307-EEE6-7649-8A31-1D4432AD9F2C}" srcId="{E341339F-835B-EB43-A46C-A7769988843B}" destId="{C8356C93-3486-244C-98FD-BA387D4ED949}" srcOrd="2" destOrd="0" parTransId="{EFBAFD87-3763-0E48-9B34-4096D12B796B}" sibTransId="{59B5194D-04EB-3A42-9BE4-528089785AE8}"/>
    <dgm:cxn modelId="{02DF6757-1577-AC49-8527-88ADC380255D}" type="presOf" srcId="{EE5E455C-DD33-9D42-B8B5-F1F9AA7A9DA6}" destId="{E0238691-D81A-414A-A2C9-677CDF31BAB2}" srcOrd="0" destOrd="5" presId="urn:microsoft.com/office/officeart/2005/8/layout/vList5"/>
    <dgm:cxn modelId="{AAB3C9B1-08EC-9F4F-B1C2-E63DDE41A73E}" type="presOf" srcId="{A35CE7F0-5E79-7C45-A6BC-5725655FDD30}" destId="{E1E82E57-0FFC-7E4E-A5C8-85B3EA8CCEDF}" srcOrd="0" destOrd="14" presId="urn:microsoft.com/office/officeart/2005/8/layout/vList5"/>
    <dgm:cxn modelId="{D04395C8-8D16-7048-A7EE-6F29ED02EA4F}" type="presOf" srcId="{7CDFD54C-53FB-3D45-B4A9-DFB9CA79A75B}" destId="{E1E82E57-0FFC-7E4E-A5C8-85B3EA8CCEDF}" srcOrd="0" destOrd="11" presId="urn:microsoft.com/office/officeart/2005/8/layout/vList5"/>
    <dgm:cxn modelId="{8DB909DA-D519-41FA-81D2-8238BAAD1907}" srcId="{EBFF0EFA-538D-7B42-BAFD-E0A38B234BBD}" destId="{492635C5-2C0E-420F-BB15-0135E0ADC84B}" srcOrd="19" destOrd="0" parTransId="{0DB70257-3BCD-4EA0-AF76-7CFF1ADD7BCD}" sibTransId="{76AD0720-BECE-44A4-8360-68E7DA724B57}"/>
    <dgm:cxn modelId="{4E086B36-68A2-094C-8CC5-A51D8596DACA}" type="presOf" srcId="{A0756328-83B2-3D47-9364-C9ADD15A7F19}" destId="{E1E82E57-0FFC-7E4E-A5C8-85B3EA8CCEDF}" srcOrd="0" destOrd="15" presId="urn:microsoft.com/office/officeart/2005/8/layout/vList5"/>
    <dgm:cxn modelId="{6D747526-88FA-C84D-86DC-C8586E54A5B8}" type="presOf" srcId="{67D61F40-DA36-064F-841F-6D62BACA7137}" destId="{E0238691-D81A-414A-A2C9-677CDF31BAB2}" srcOrd="0" destOrd="7" presId="urn:microsoft.com/office/officeart/2005/8/layout/vList5"/>
    <dgm:cxn modelId="{0D54C354-19D4-8C4A-A2EA-9A77B1DE3CE5}" srcId="{E341339F-835B-EB43-A46C-A7769988843B}" destId="{67D61F40-DA36-064F-841F-6D62BACA7137}" srcOrd="7" destOrd="0" parTransId="{D840EE54-C362-F24C-9B1C-70E4AC3374BC}" sibTransId="{89A23341-404C-0743-A187-86FEBB634FBB}"/>
    <dgm:cxn modelId="{FBF3C98A-1A43-B24B-BC80-A83F2CDB21F5}" srcId="{E341339F-835B-EB43-A46C-A7769988843B}" destId="{2B8EB2EE-A47F-5C42-84B9-542648C52B9D}" srcOrd="4" destOrd="0" parTransId="{E280A9E2-D3E8-4A49-A189-B1E70086D5EA}" sibTransId="{4AAE4112-B72A-1D47-A448-388BD5AD9579}"/>
    <dgm:cxn modelId="{2F3F96B6-7AD5-4B4F-8524-31384B71325F}" type="presOf" srcId="{DD7E68AC-CD4A-E34C-9ECA-67D3242F11C4}" destId="{E0238691-D81A-414A-A2C9-677CDF31BAB2}" srcOrd="0" destOrd="6" presId="urn:microsoft.com/office/officeart/2005/8/layout/vList5"/>
    <dgm:cxn modelId="{D166A6C7-3811-5C4B-8B1D-3D93355A7EC6}" srcId="{E341339F-835B-EB43-A46C-A7769988843B}" destId="{DD7E68AC-CD4A-E34C-9ECA-67D3242F11C4}" srcOrd="6" destOrd="0" parTransId="{790F0389-988C-774D-94D9-C44F4A4FE914}" sibTransId="{3AE6A832-CCAA-8344-ABF6-630E55CBC155}"/>
    <dgm:cxn modelId="{9C2C470E-5012-CF4D-B3F2-63FF01D4EDB8}" type="presOf" srcId="{11092744-7F10-314B-AF25-DCBCE45AD04A}" destId="{E1E82E57-0FFC-7E4E-A5C8-85B3EA8CCEDF}" srcOrd="0" destOrd="8" presId="urn:microsoft.com/office/officeart/2005/8/layout/vList5"/>
    <dgm:cxn modelId="{FF4A86E3-E062-354C-9DC1-649FA46223CC}" type="presOf" srcId="{C8356C93-3486-244C-98FD-BA387D4ED949}" destId="{E0238691-D81A-414A-A2C9-677CDF31BAB2}" srcOrd="0" destOrd="2" presId="urn:microsoft.com/office/officeart/2005/8/layout/vList5"/>
    <dgm:cxn modelId="{5BF94218-60CB-864B-9BB2-F5D5EE318319}" srcId="{EBFF0EFA-538D-7B42-BAFD-E0A38B234BBD}" destId="{1151E957-D059-6E45-B3CE-EFD9BB1BE84F}" srcOrd="13" destOrd="0" parTransId="{96D248AC-3731-9A43-9E33-3F270A4E6F2E}" sibTransId="{5DDBD3F4-EB54-A74D-8BD9-D35195F343AE}"/>
    <dgm:cxn modelId="{C983B295-09F3-CF46-A27A-8700DF351F80}" type="presOf" srcId="{24119528-C0D5-E447-92B4-BC26F2DB429A}" destId="{E0238691-D81A-414A-A2C9-677CDF31BAB2}" srcOrd="0" destOrd="0" presId="urn:microsoft.com/office/officeart/2005/8/layout/vList5"/>
    <dgm:cxn modelId="{219B5D7F-99CD-BB4B-85C7-F9FA22BDF5DF}" type="presOf" srcId="{144A3987-F8E2-8E46-A928-4BD81BE4F248}" destId="{E1E82E57-0FFC-7E4E-A5C8-85B3EA8CCEDF}" srcOrd="0" destOrd="2" presId="urn:microsoft.com/office/officeart/2005/8/layout/vList5"/>
    <dgm:cxn modelId="{ED6BF283-41DD-EB41-8A49-D5D49840CAA6}" srcId="{EBFF0EFA-538D-7B42-BAFD-E0A38B234BBD}" destId="{CABAA704-F64D-424E-86B9-6A0E452D1138}" srcOrd="10" destOrd="0" parTransId="{AAFB708A-6FCE-0943-AAA3-C64CB6686C38}" sibTransId="{B25A5121-30F7-874E-BC1D-A41BC25F5BCF}"/>
    <dgm:cxn modelId="{CE59ACEC-9DEC-4140-9B12-264293BB5BDD}" srcId="{F8F86062-707C-5547-AFBD-66A9DA139EF2}" destId="{E341339F-835B-EB43-A46C-A7769988843B}" srcOrd="1" destOrd="0" parTransId="{816D160F-4CE8-9349-971E-8C2BD0752DC0}" sibTransId="{60D545AD-B187-6F44-85F3-7B7FB7EC698D}"/>
    <dgm:cxn modelId="{00E2CA3E-D038-1845-A67E-15A9B561AF73}" type="presOf" srcId="{F7FED0C0-E2FC-6D46-BEBA-BD2496BFA072}" destId="{E0238691-D81A-414A-A2C9-677CDF31BAB2}" srcOrd="0" destOrd="1" presId="urn:microsoft.com/office/officeart/2005/8/layout/vList5"/>
    <dgm:cxn modelId="{5B1D7447-B5F4-824C-AA06-C4D360906B46}" type="presOf" srcId="{F3AFB1B1-4238-DA4E-A165-2F4102BA6902}" destId="{E1E82E57-0FFC-7E4E-A5C8-85B3EA8CCEDF}" srcOrd="0" destOrd="7" presId="urn:microsoft.com/office/officeart/2005/8/layout/vList5"/>
    <dgm:cxn modelId="{E6870896-239B-E742-84A2-1A2463731EB5}" type="presOf" srcId="{544A28F8-20EA-3344-837C-B175A9661676}" destId="{E1E82E57-0FFC-7E4E-A5C8-85B3EA8CCEDF}" srcOrd="0" destOrd="18" presId="urn:microsoft.com/office/officeart/2005/8/layout/vList5"/>
    <dgm:cxn modelId="{E065445D-8860-0942-8993-E9917490F7ED}" srcId="{F8F86062-707C-5547-AFBD-66A9DA139EF2}" destId="{EBFF0EFA-538D-7B42-BAFD-E0A38B234BBD}" srcOrd="0" destOrd="0" parTransId="{57E9AE2D-E1FA-EB4B-A22A-3E12EF52DD32}" sibTransId="{27FBE5C4-EE10-504D-ACAD-059FCF1B953B}"/>
    <dgm:cxn modelId="{591EDBAE-0D22-BA4B-9809-84687378AF46}" type="presOf" srcId="{CABAA704-F64D-424E-86B9-6A0E452D1138}" destId="{E1E82E57-0FFC-7E4E-A5C8-85B3EA8CCEDF}" srcOrd="0" destOrd="10" presId="urn:microsoft.com/office/officeart/2005/8/layout/vList5"/>
    <dgm:cxn modelId="{F49B4ADE-FC8B-EB43-AC27-7EF12ED51CE0}" srcId="{EBFF0EFA-538D-7B42-BAFD-E0A38B234BBD}" destId="{544A28F8-20EA-3344-837C-B175A9661676}" srcOrd="18" destOrd="0" parTransId="{C90794F6-9FED-7145-BAE1-B0A65205B474}" sibTransId="{681E579B-D754-CF42-A695-1152A271B679}"/>
    <dgm:cxn modelId="{1C761E12-1ACF-AC45-A6E8-EA5AD6415A20}" srcId="{E341339F-835B-EB43-A46C-A7769988843B}" destId="{24119528-C0D5-E447-92B4-BC26F2DB429A}" srcOrd="0" destOrd="0" parTransId="{398BA426-E061-8A4F-BC70-B8485B23771E}" sibTransId="{57DF784E-326F-BB4C-BF7A-9CC8BF974C6A}"/>
    <dgm:cxn modelId="{E055BF2D-5328-F24B-B5C8-93275CECA00B}" srcId="{E341339F-835B-EB43-A46C-A7769988843B}" destId="{F7FED0C0-E2FC-6D46-BEBA-BD2496BFA072}" srcOrd="1" destOrd="0" parTransId="{B1057AFF-8CD8-D147-B04D-A5B76D4999B6}" sibTransId="{745F9EA6-1740-B84F-B742-B85070967DF8}"/>
    <dgm:cxn modelId="{3F8D5F76-94ED-8D48-A7CF-7EED68678D04}" type="presOf" srcId="{A8C382F9-C6E1-4947-950E-A6B4ED3DCDED}" destId="{E1E82E57-0FFC-7E4E-A5C8-85B3EA8CCEDF}" srcOrd="0" destOrd="0" presId="urn:microsoft.com/office/officeart/2005/8/layout/vList5"/>
    <dgm:cxn modelId="{3EB9AFBC-4A52-5F4E-9C51-E8239B5D5E1B}" srcId="{EBFF0EFA-538D-7B42-BAFD-E0A38B234BBD}" destId="{11092744-7F10-314B-AF25-DCBCE45AD04A}" srcOrd="8" destOrd="0" parTransId="{036AA6C9-CB56-8B4E-809D-8CDC31E90D50}" sibTransId="{D98771A2-3466-4649-96B9-E8F5E3C4220E}"/>
    <dgm:cxn modelId="{DE2AC26D-1BC7-7E40-8519-4EE8278065C2}" srcId="{EBFF0EFA-538D-7B42-BAFD-E0A38B234BBD}" destId="{C837817E-90DF-4B47-BD34-1D446021A4E1}" srcOrd="17" destOrd="0" parTransId="{C51A17BA-668E-CB42-8678-B4F08A5AE701}" sibTransId="{B7F849F7-E9D6-EE49-ABCC-2C6B70C15F9A}"/>
    <dgm:cxn modelId="{3F9A387D-9DA3-BF48-B97F-E7338B2B815B}" srcId="{EBFF0EFA-538D-7B42-BAFD-E0A38B234BBD}" destId="{A0756328-83B2-3D47-9364-C9ADD15A7F19}" srcOrd="15" destOrd="0" parTransId="{E4F58C05-7461-1F4F-BA33-A8E7B9EF0C86}" sibTransId="{313E502E-5B52-E347-B639-A4E80E663452}"/>
    <dgm:cxn modelId="{ABA92E98-9CAD-DC45-B94D-F07197A76FF1}" type="presOf" srcId="{F8F86062-707C-5547-AFBD-66A9DA139EF2}" destId="{505C8E7D-6CD4-A443-93E4-C0799FC2CB19}" srcOrd="0" destOrd="0" presId="urn:microsoft.com/office/officeart/2005/8/layout/vList5"/>
    <dgm:cxn modelId="{B3D861F7-E892-084F-B58C-DD86030AAEC5}" srcId="{EBFF0EFA-538D-7B42-BAFD-E0A38B234BBD}" destId="{C01CD596-6E5D-224F-AAA4-0149AD0F891C}" srcOrd="16" destOrd="0" parTransId="{C101F9AB-7CE9-3948-B5CD-82D534041D68}" sibTransId="{CCB866D4-59FE-6545-864D-93488E4A54F6}"/>
    <dgm:cxn modelId="{761CAC23-16ED-A74B-AD5D-7EFC30931D63}" type="presOf" srcId="{C837817E-90DF-4B47-BD34-1D446021A4E1}" destId="{E1E82E57-0FFC-7E4E-A5C8-85B3EA8CCEDF}" srcOrd="0" destOrd="17" presId="urn:microsoft.com/office/officeart/2005/8/layout/vList5"/>
    <dgm:cxn modelId="{4FC94609-320D-EC4E-9A86-5A4410038D32}" type="presParOf" srcId="{505C8E7D-6CD4-A443-93E4-C0799FC2CB19}" destId="{14112810-ECF2-724C-A66C-BE80C612FE68}" srcOrd="0" destOrd="0" presId="urn:microsoft.com/office/officeart/2005/8/layout/vList5"/>
    <dgm:cxn modelId="{52C7C522-D3A5-E041-969A-A270085864DC}" type="presParOf" srcId="{14112810-ECF2-724C-A66C-BE80C612FE68}" destId="{88B94C07-0B51-FE49-A6DD-00AD48BBF534}" srcOrd="0" destOrd="0" presId="urn:microsoft.com/office/officeart/2005/8/layout/vList5"/>
    <dgm:cxn modelId="{E4C4E3C5-6048-D844-835B-7F2C3722332F}" type="presParOf" srcId="{14112810-ECF2-724C-A66C-BE80C612FE68}" destId="{E1E82E57-0FFC-7E4E-A5C8-85B3EA8CCEDF}" srcOrd="1" destOrd="0" presId="urn:microsoft.com/office/officeart/2005/8/layout/vList5"/>
    <dgm:cxn modelId="{08B6849B-5B03-F34D-9E87-9E9D562A7EA3}" type="presParOf" srcId="{505C8E7D-6CD4-A443-93E4-C0799FC2CB19}" destId="{2649AFCE-10AE-0E49-8AAB-3F290F1B6613}" srcOrd="1" destOrd="0" presId="urn:microsoft.com/office/officeart/2005/8/layout/vList5"/>
    <dgm:cxn modelId="{C076D8AA-21B2-D24A-863F-BD2333F297CB}" type="presParOf" srcId="{505C8E7D-6CD4-A443-93E4-C0799FC2CB19}" destId="{4AECC529-9AAE-C040-8F52-77AD961843D2}" srcOrd="2" destOrd="0" presId="urn:microsoft.com/office/officeart/2005/8/layout/vList5"/>
    <dgm:cxn modelId="{082EFF32-E73E-4941-812B-09FB7BA93309}" type="presParOf" srcId="{4AECC529-9AAE-C040-8F52-77AD961843D2}" destId="{7109CD2B-66AC-A042-A47F-4EBF9D3A3919}" srcOrd="0" destOrd="0" presId="urn:microsoft.com/office/officeart/2005/8/layout/vList5"/>
    <dgm:cxn modelId="{AC04C951-68AD-9748-B365-F4352F8BB850}" type="presParOf" srcId="{4AECC529-9AAE-C040-8F52-77AD961843D2}" destId="{E0238691-D81A-414A-A2C9-677CDF31BAB2}" srcOrd="1" destOrd="0" presId="urn:microsoft.com/office/officeart/2005/8/layout/vList5"/>
  </dgm:cxnLst>
  <dgm:bg/>
  <dgm:whole/>
  <dgm:extLst>
    <a:ext uri="http://schemas.microsoft.com/office/drawing/2008/diagram">
      <dsp:dataModelExt xmlns:dsp="http://schemas.microsoft.com/office/drawing/2008/diagram" relId="rId15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F8F86062-707C-5547-AFBD-66A9DA139EF2}" type="doc">
      <dgm:prSet loTypeId="urn:microsoft.com/office/officeart/2005/8/layout/vList5" loCatId="" qsTypeId="urn:microsoft.com/office/officeart/2005/8/quickstyle/simple4" qsCatId="simple" csTypeId="urn:microsoft.com/office/officeart/2005/8/colors/accent6_2" csCatId="accent6" phldr="1"/>
      <dgm:spPr/>
      <dgm:t>
        <a:bodyPr/>
        <a:lstStyle/>
        <a:p>
          <a:endParaRPr lang="en-US"/>
        </a:p>
      </dgm:t>
    </dgm:pt>
    <dgm:pt modelId="{EBFF0EFA-538D-7B42-BAFD-E0A38B234BBD}">
      <dgm:prSet phldrT="[Text]" custT="1"/>
      <dgm:spPr/>
      <dgm:t>
        <a:bodyPr/>
        <a:lstStyle/>
        <a:p>
          <a:r>
            <a:rPr lang="th-TH" sz="3200"/>
            <a:t>จปฐ</a:t>
          </a:r>
          <a:r>
            <a:rPr lang="en-US" sz="3200"/>
            <a:t>.</a:t>
          </a:r>
        </a:p>
      </dgm:t>
    </dgm:pt>
    <dgm:pt modelId="{57E9AE2D-E1FA-EB4B-A22A-3E12EF52DD32}" type="parTrans" cxnId="{E065445D-8860-0942-8993-E9917490F7ED}">
      <dgm:prSet/>
      <dgm:spPr/>
      <dgm:t>
        <a:bodyPr/>
        <a:lstStyle/>
        <a:p>
          <a:endParaRPr lang="en-US" sz="3200"/>
        </a:p>
      </dgm:t>
    </dgm:pt>
    <dgm:pt modelId="{27FBE5C4-EE10-504D-ACAD-059FCF1B953B}" type="sibTrans" cxnId="{E065445D-8860-0942-8993-E9917490F7ED}">
      <dgm:prSet/>
      <dgm:spPr/>
      <dgm:t>
        <a:bodyPr/>
        <a:lstStyle/>
        <a:p>
          <a:endParaRPr lang="en-US" sz="3200"/>
        </a:p>
      </dgm:t>
    </dgm:pt>
    <dgm:pt modelId="{A8C382F9-C6E1-4947-950E-A6B4ED3DCDE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9. ครัวเรือมีน้ำสะอาดสำหรับดื่มและบริโภคเพียงพอตลอดปี อย่างน้อยคนละ 5 ลิตรต่อวัน</a:t>
          </a:r>
          <a:endParaRPr lang="en-US" sz="1100" b="0">
            <a:latin typeface="Tahoma"/>
            <a:cs typeface="Tahoma"/>
          </a:endParaRPr>
        </a:p>
      </dgm:t>
    </dgm:pt>
    <dgm:pt modelId="{A51127E1-CA0F-464E-B7CF-5611DFF76179}" type="parTrans" cxnId="{4127D989-C1C9-694F-94B0-6D9C23542581}">
      <dgm:prSet/>
      <dgm:spPr/>
      <dgm:t>
        <a:bodyPr/>
        <a:lstStyle/>
        <a:p>
          <a:endParaRPr lang="en-US" sz="3200"/>
        </a:p>
      </dgm:t>
    </dgm:pt>
    <dgm:pt modelId="{E324C74F-AD20-3742-9054-7140B229D9D8}" type="sibTrans" cxnId="{4127D989-C1C9-694F-94B0-6D9C23542581}">
      <dgm:prSet/>
      <dgm:spPr/>
      <dgm:t>
        <a:bodyPr/>
        <a:lstStyle/>
        <a:p>
          <a:endParaRPr lang="en-US" sz="3200"/>
        </a:p>
      </dgm:t>
    </dgm:pt>
    <dgm:pt modelId="{AD53F480-6E94-994F-B414-7BA93905260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10. ครัวเรือนมีน้ำใช้เพียงพอตลอดปี อย่างน้อยคนละ 45 ลิตรต่อวัน</a:t>
          </a:r>
          <a:endParaRPr lang="en-US" sz="1100" b="0">
            <a:latin typeface="Tahoma"/>
            <a:cs typeface="Tahoma"/>
          </a:endParaRPr>
        </a:p>
      </dgm:t>
    </dgm:pt>
    <dgm:pt modelId="{EDCC3B24-BEA4-C24F-AF63-7A4A93667662}" type="parTrans" cxnId="{E69AC549-15C8-0A4B-AFFA-92D0CE9AD5ED}">
      <dgm:prSet/>
      <dgm:spPr/>
      <dgm:t>
        <a:bodyPr/>
        <a:lstStyle/>
        <a:p>
          <a:endParaRPr lang="en-US" sz="3200"/>
        </a:p>
      </dgm:t>
    </dgm:pt>
    <dgm:pt modelId="{AAD85C28-FEFD-3542-81B1-2208A5606B84}" type="sibTrans" cxnId="{E69AC549-15C8-0A4B-AFFA-92D0CE9AD5ED}">
      <dgm:prSet/>
      <dgm:spPr/>
      <dgm:t>
        <a:bodyPr/>
        <a:lstStyle/>
        <a:p>
          <a:endParaRPr lang="en-US" sz="3200"/>
        </a:p>
      </dgm:t>
    </dgm:pt>
    <dgm:pt modelId="{E341339F-835B-EB43-A46C-A7769988843B}">
      <dgm:prSet phldrT="[Text]" custT="1"/>
      <dgm:spPr/>
      <dgm:t>
        <a:bodyPr/>
        <a:lstStyle/>
        <a:p>
          <a:r>
            <a:rPr lang="th-TH" sz="2800"/>
            <a:t>กชช</a:t>
          </a:r>
          <a:r>
            <a:rPr lang="en-US" sz="2800"/>
            <a:t>.2</a:t>
          </a:r>
          <a:r>
            <a:rPr lang="th-TH" sz="2800"/>
            <a:t>ค</a:t>
          </a:r>
          <a:endParaRPr lang="en-US" sz="2800"/>
        </a:p>
      </dgm:t>
    </dgm:pt>
    <dgm:pt modelId="{816D160F-4CE8-9349-971E-8C2BD0752DC0}" type="parTrans" cxnId="{CE59ACEC-9DEC-4140-9B12-264293BB5BDD}">
      <dgm:prSet/>
      <dgm:spPr/>
      <dgm:t>
        <a:bodyPr/>
        <a:lstStyle/>
        <a:p>
          <a:endParaRPr lang="en-US" sz="3200"/>
        </a:p>
      </dgm:t>
    </dgm:pt>
    <dgm:pt modelId="{60D545AD-B187-6F44-85F3-7B7FB7EC698D}" type="sibTrans" cxnId="{CE59ACEC-9DEC-4140-9B12-264293BB5BDD}">
      <dgm:prSet/>
      <dgm:spPr/>
      <dgm:t>
        <a:bodyPr/>
        <a:lstStyle/>
        <a:p>
          <a:endParaRPr lang="en-US" sz="3200"/>
        </a:p>
      </dgm:t>
    </dgm:pt>
    <dgm:pt modelId="{24119528-C0D5-E447-92B4-BC26F2DB429A}">
      <dgm:prSet phldrT="[Text]" custT="1"/>
      <dgm:spPr/>
      <dgm:t>
        <a:bodyPr/>
        <a:lstStyle/>
        <a:p>
          <a:r>
            <a:rPr lang="th-TH" sz="1200" b="0">
              <a:latin typeface="Tahoma"/>
              <a:cs typeface="Tahoma"/>
            </a:rPr>
            <a:t>14. การได้รับประโยชน์จากการมีสถานที่ท่องเที่ยว</a:t>
          </a:r>
          <a:endParaRPr lang="en-US" sz="1200" b="0">
            <a:latin typeface="Tahoma"/>
            <a:cs typeface="Tahoma"/>
          </a:endParaRPr>
        </a:p>
      </dgm:t>
    </dgm:pt>
    <dgm:pt modelId="{398BA426-E061-8A4F-BC70-B8485B23771E}" type="parTrans" cxnId="{1C761E12-1ACF-AC45-A6E8-EA5AD6415A20}">
      <dgm:prSet/>
      <dgm:spPr/>
      <dgm:t>
        <a:bodyPr/>
        <a:lstStyle/>
        <a:p>
          <a:endParaRPr lang="en-US" sz="3200"/>
        </a:p>
      </dgm:t>
    </dgm:pt>
    <dgm:pt modelId="{57DF784E-326F-BB4C-BF7A-9CC8BF974C6A}" type="sibTrans" cxnId="{1C761E12-1ACF-AC45-A6E8-EA5AD6415A20}">
      <dgm:prSet/>
      <dgm:spPr/>
      <dgm:t>
        <a:bodyPr/>
        <a:lstStyle/>
        <a:p>
          <a:endParaRPr lang="en-US" sz="3200"/>
        </a:p>
      </dgm:t>
    </dgm:pt>
    <dgm:pt modelId="{F7FED0C0-E2FC-6D46-BEBA-BD2496BFA072}">
      <dgm:prSet phldrT="[Text]" custT="1"/>
      <dgm:spPr/>
      <dgm:t>
        <a:bodyPr/>
        <a:lstStyle/>
        <a:p>
          <a:r>
            <a:rPr lang="th-TH" sz="1200" b="0">
              <a:latin typeface="Tahoma"/>
              <a:cs typeface="Tahoma"/>
            </a:rPr>
            <a:t>21. การมีส่วนร่วมของชุมชน</a:t>
          </a:r>
          <a:endParaRPr lang="en-US" sz="1200" b="0">
            <a:latin typeface="Tahoma"/>
            <a:cs typeface="Tahoma"/>
          </a:endParaRPr>
        </a:p>
      </dgm:t>
    </dgm:pt>
    <dgm:pt modelId="{B1057AFF-8CD8-D147-B04D-A5B76D4999B6}" type="parTrans" cxnId="{E055BF2D-5328-F24B-B5C8-93275CECA00B}">
      <dgm:prSet/>
      <dgm:spPr/>
      <dgm:t>
        <a:bodyPr/>
        <a:lstStyle/>
        <a:p>
          <a:endParaRPr lang="en-US" sz="3200"/>
        </a:p>
      </dgm:t>
    </dgm:pt>
    <dgm:pt modelId="{745F9EA6-1740-B84F-B742-B85070967DF8}" type="sibTrans" cxnId="{E055BF2D-5328-F24B-B5C8-93275CECA00B}">
      <dgm:prSet/>
      <dgm:spPr/>
      <dgm:t>
        <a:bodyPr/>
        <a:lstStyle/>
        <a:p>
          <a:endParaRPr lang="en-US" sz="3200"/>
        </a:p>
      </dgm:t>
    </dgm:pt>
    <dgm:pt modelId="{144A3987-F8E2-8E46-A928-4BD81BE4F248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12. ครัวเรือนไม่ถูกรบกวนจากมลพิษ</a:t>
          </a:r>
          <a:endParaRPr lang="en-US" sz="1100" b="0">
            <a:latin typeface="Tahoma"/>
            <a:cs typeface="Tahoma"/>
          </a:endParaRPr>
        </a:p>
      </dgm:t>
    </dgm:pt>
    <dgm:pt modelId="{93F2791A-839B-EC46-879D-E5C1CF5B8011}" type="parTrans" cxnId="{ED68920D-ABCC-E74C-A0B1-BA9513805BFD}">
      <dgm:prSet/>
      <dgm:spPr/>
      <dgm:t>
        <a:bodyPr/>
        <a:lstStyle/>
        <a:p>
          <a:endParaRPr lang="en-US" sz="3200"/>
        </a:p>
      </dgm:t>
    </dgm:pt>
    <dgm:pt modelId="{A8455846-8D00-F243-A8E2-16860B81CC26}" type="sibTrans" cxnId="{ED68920D-ABCC-E74C-A0B1-BA9513805BFD}">
      <dgm:prSet/>
      <dgm:spPr/>
      <dgm:t>
        <a:bodyPr/>
        <a:lstStyle/>
        <a:p>
          <a:endParaRPr lang="en-US" sz="3200"/>
        </a:p>
      </dgm:t>
    </dgm:pt>
    <dgm:pt modelId="{B67849DA-601C-7F4A-865D-D1F923418046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14. ครัวเรือนมีความปลอดภัยในชีวิตและทรัพย์สิน</a:t>
          </a:r>
          <a:endParaRPr lang="en-US" sz="1100" b="0">
            <a:latin typeface="Tahoma"/>
            <a:cs typeface="Tahoma"/>
          </a:endParaRPr>
        </a:p>
      </dgm:t>
    </dgm:pt>
    <dgm:pt modelId="{88947854-7D6F-024E-8781-8D5C19D5C451}" type="parTrans" cxnId="{379F878C-E002-0240-BF6A-D46653A2D09B}">
      <dgm:prSet/>
      <dgm:spPr/>
      <dgm:t>
        <a:bodyPr/>
        <a:lstStyle/>
        <a:p>
          <a:endParaRPr lang="en-US" sz="3200"/>
        </a:p>
      </dgm:t>
    </dgm:pt>
    <dgm:pt modelId="{FFEC789F-16C9-8C47-9A56-A22F034B9AC7}" type="sibTrans" cxnId="{379F878C-E002-0240-BF6A-D46653A2D09B}">
      <dgm:prSet/>
      <dgm:spPr/>
      <dgm:t>
        <a:bodyPr/>
        <a:lstStyle/>
        <a:p>
          <a:endParaRPr lang="en-US" sz="3200"/>
        </a:p>
      </dgm:t>
    </dgm:pt>
    <dgm:pt modelId="{2B8EB2EE-A47F-5C42-84B9-542648C52B9D}">
      <dgm:prSet phldrT="[Text]" custT="1"/>
      <dgm:spPr/>
      <dgm:t>
        <a:bodyPr/>
        <a:lstStyle/>
        <a:p>
          <a:r>
            <a:rPr lang="th-TH" sz="1200" b="0">
              <a:latin typeface="Tahoma"/>
              <a:cs typeface="Tahoma"/>
            </a:rPr>
            <a:t>22. การรวมกลุ่มของชุมชน</a:t>
          </a:r>
          <a:endParaRPr lang="en-US" sz="1200" b="0">
            <a:latin typeface="Tahoma"/>
            <a:cs typeface="Tahoma"/>
          </a:endParaRPr>
        </a:p>
      </dgm:t>
    </dgm:pt>
    <dgm:pt modelId="{E280A9E2-D3E8-4A49-A189-B1E70086D5EA}" type="parTrans" cxnId="{FBF3C98A-1A43-B24B-BC80-A83F2CDB21F5}">
      <dgm:prSet/>
      <dgm:spPr/>
      <dgm:t>
        <a:bodyPr/>
        <a:lstStyle/>
        <a:p>
          <a:endParaRPr lang="en-US" sz="3200"/>
        </a:p>
      </dgm:t>
    </dgm:pt>
    <dgm:pt modelId="{4AAE4112-B72A-1D47-A448-388BD5AD9579}" type="sibTrans" cxnId="{FBF3C98A-1A43-B24B-BC80-A83F2CDB21F5}">
      <dgm:prSet/>
      <dgm:spPr/>
      <dgm:t>
        <a:bodyPr/>
        <a:lstStyle/>
        <a:p>
          <a:endParaRPr lang="en-US" sz="3200"/>
        </a:p>
      </dgm:t>
    </dgm:pt>
    <dgm:pt modelId="{EE5E455C-DD33-9D42-B8B5-F1F9AA7A9DA6}">
      <dgm:prSet phldrT="[Text]" custT="1"/>
      <dgm:spPr/>
      <dgm:t>
        <a:bodyPr/>
        <a:lstStyle/>
        <a:p>
          <a:r>
            <a:rPr lang="th-TH" sz="1200" b="0">
              <a:latin typeface="Tahoma"/>
              <a:cs typeface="Tahoma"/>
            </a:rPr>
            <a:t>24. การเรียนรู้โดยชุมชน</a:t>
          </a:r>
          <a:endParaRPr lang="en-US" sz="1200" b="0">
            <a:latin typeface="Tahoma"/>
            <a:cs typeface="Tahoma"/>
          </a:endParaRPr>
        </a:p>
      </dgm:t>
    </dgm:pt>
    <dgm:pt modelId="{A7F7B124-0C7F-234F-8BCF-B8AFD31DA7AF}" type="parTrans" cxnId="{B768BD30-3269-3C4B-9946-76A73A97DCC1}">
      <dgm:prSet/>
      <dgm:spPr/>
      <dgm:t>
        <a:bodyPr/>
        <a:lstStyle/>
        <a:p>
          <a:endParaRPr lang="en-US" sz="3200"/>
        </a:p>
      </dgm:t>
    </dgm:pt>
    <dgm:pt modelId="{806E4105-0207-4344-ADC6-37DDB2CD49B2}" type="sibTrans" cxnId="{B768BD30-3269-3C4B-9946-76A73A97DCC1}">
      <dgm:prSet/>
      <dgm:spPr/>
      <dgm:t>
        <a:bodyPr/>
        <a:lstStyle/>
        <a:p>
          <a:endParaRPr lang="en-US" sz="3200"/>
        </a:p>
      </dgm:t>
    </dgm:pt>
    <dgm:pt modelId="{DD7E68AC-CD4A-E34C-9ECA-67D3242F11C4}">
      <dgm:prSet phldrT="[Text]" custT="1"/>
      <dgm:spPr/>
      <dgm:t>
        <a:bodyPr/>
        <a:lstStyle/>
        <a:p>
          <a:r>
            <a:rPr lang="th-TH" sz="1200" b="0">
              <a:latin typeface="Tahoma"/>
              <a:cs typeface="Tahoma"/>
            </a:rPr>
            <a:t>25. การได้รับความคุ้มครองทางสังคม</a:t>
          </a:r>
          <a:endParaRPr lang="en-US" sz="1200" b="0">
            <a:latin typeface="Tahoma"/>
            <a:cs typeface="Tahoma"/>
          </a:endParaRPr>
        </a:p>
      </dgm:t>
    </dgm:pt>
    <dgm:pt modelId="{790F0389-988C-774D-94D9-C44F4A4FE914}" type="parTrans" cxnId="{D166A6C7-3811-5C4B-8B1D-3D93355A7EC6}">
      <dgm:prSet/>
      <dgm:spPr/>
      <dgm:t>
        <a:bodyPr/>
        <a:lstStyle/>
        <a:p>
          <a:endParaRPr lang="en-US" sz="3200"/>
        </a:p>
      </dgm:t>
    </dgm:pt>
    <dgm:pt modelId="{3AE6A832-CCAA-8344-ABF6-630E55CBC155}" type="sibTrans" cxnId="{D166A6C7-3811-5C4B-8B1D-3D93355A7EC6}">
      <dgm:prSet/>
      <dgm:spPr/>
      <dgm:t>
        <a:bodyPr/>
        <a:lstStyle/>
        <a:p>
          <a:endParaRPr lang="en-US" sz="3200"/>
        </a:p>
      </dgm:t>
    </dgm:pt>
    <dgm:pt modelId="{6C509AE3-D7AB-2A4D-89B7-4C5971DE380D}">
      <dgm:prSet phldrT="[Text]" custT="1"/>
      <dgm:spPr/>
      <dgm:t>
        <a:bodyPr/>
        <a:lstStyle/>
        <a:p>
          <a:r>
            <a:rPr lang="th-TH" sz="1200" b="0">
              <a:latin typeface="Tahoma"/>
              <a:cs typeface="Tahoma"/>
            </a:rPr>
            <a:t>27. การใช้ประโยชน์ที่ดิน</a:t>
          </a:r>
          <a:endParaRPr lang="en-US" sz="1200" b="0">
            <a:latin typeface="Tahoma"/>
            <a:cs typeface="Tahoma"/>
          </a:endParaRPr>
        </a:p>
      </dgm:t>
    </dgm:pt>
    <dgm:pt modelId="{4AB70D4D-D45D-E942-893B-625FBDF0A9BB}" type="parTrans" cxnId="{105C92AE-A744-F746-8CBB-7FF939383FDD}">
      <dgm:prSet/>
      <dgm:spPr/>
      <dgm:t>
        <a:bodyPr/>
        <a:lstStyle/>
        <a:p>
          <a:endParaRPr lang="en-US" sz="3200"/>
        </a:p>
      </dgm:t>
    </dgm:pt>
    <dgm:pt modelId="{BF4CD8AF-E2E7-414B-8BBF-A349FA0B45F1}" type="sibTrans" cxnId="{105C92AE-A744-F746-8CBB-7FF939383FDD}">
      <dgm:prSet/>
      <dgm:spPr/>
      <dgm:t>
        <a:bodyPr/>
        <a:lstStyle/>
        <a:p>
          <a:endParaRPr lang="en-US" sz="3200"/>
        </a:p>
      </dgm:t>
    </dgm:pt>
    <dgm:pt modelId="{6C6CCA33-BFE8-1E4A-98E6-71E89C7913D5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11. ครัวเรือนมีการจัดบ้านเรือนเป็นระเบียบเรียบร้อย สะอาด และถูกสุขลักษณะ</a:t>
          </a:r>
          <a:endParaRPr lang="en-US" sz="1100" b="0">
            <a:latin typeface="Tahoma"/>
            <a:cs typeface="Tahoma"/>
          </a:endParaRPr>
        </a:p>
      </dgm:t>
    </dgm:pt>
    <dgm:pt modelId="{34CE90CD-273F-7548-8912-AC9F9DA4CDA3}" type="parTrans" cxnId="{8747A856-400F-614C-BCC5-72E487890517}">
      <dgm:prSet/>
      <dgm:spPr/>
      <dgm:t>
        <a:bodyPr/>
        <a:lstStyle/>
        <a:p>
          <a:endParaRPr lang="en-US"/>
        </a:p>
      </dgm:t>
    </dgm:pt>
    <dgm:pt modelId="{686B9771-22A2-6746-A2A0-4938740E16B0}" type="sibTrans" cxnId="{8747A856-400F-614C-BCC5-72E487890517}">
      <dgm:prSet/>
      <dgm:spPr/>
      <dgm:t>
        <a:bodyPr/>
        <a:lstStyle/>
        <a:p>
          <a:endParaRPr lang="en-US"/>
        </a:p>
      </dgm:t>
    </dgm:pt>
    <dgm:pt modelId="{22EE3F73-4B16-9045-BAD4-5C29F8656817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26. คนอายุ6 ปีขึ้นไป ปฏิบัติกิจกรรมทางศาสนาอย่างน้อยสัปดาห์ละ 1 ครั้ง</a:t>
          </a:r>
          <a:endParaRPr lang="en-US" sz="1100" b="0">
            <a:latin typeface="Tahoma"/>
            <a:cs typeface="Tahoma"/>
          </a:endParaRPr>
        </a:p>
      </dgm:t>
    </dgm:pt>
    <dgm:pt modelId="{39C3C127-0022-9E46-8A07-30BA19639191}" type="parTrans" cxnId="{D51F4DC7-048C-044B-9FB5-5E562AF49106}">
      <dgm:prSet/>
      <dgm:spPr/>
      <dgm:t>
        <a:bodyPr/>
        <a:lstStyle/>
        <a:p>
          <a:endParaRPr lang="en-US"/>
        </a:p>
      </dgm:t>
    </dgm:pt>
    <dgm:pt modelId="{DFC4C1CA-CC74-6F45-BFA2-7A4291D38C25}" type="sibTrans" cxnId="{D51F4DC7-048C-044B-9FB5-5E562AF49106}">
      <dgm:prSet/>
      <dgm:spPr/>
      <dgm:t>
        <a:bodyPr/>
        <a:lstStyle/>
        <a:p>
          <a:endParaRPr lang="en-US"/>
        </a:p>
      </dgm:t>
    </dgm:pt>
    <dgm:pt modelId="{1329C492-D3F4-C841-8AFB-35E88AD7E1C9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27. ผู้สูงอายุ ได้รับการดูแลจากครอบครัว ชุมชน ภาครัฐ หรือภาคเอกชน</a:t>
          </a:r>
          <a:endParaRPr lang="en-US" sz="1100" b="0">
            <a:latin typeface="Tahoma"/>
            <a:cs typeface="Tahoma"/>
          </a:endParaRPr>
        </a:p>
      </dgm:t>
    </dgm:pt>
    <dgm:pt modelId="{4301D30E-C043-B846-8974-C16271B89432}" type="parTrans" cxnId="{666A982C-A327-F14B-9C10-093A619C223E}">
      <dgm:prSet/>
      <dgm:spPr/>
      <dgm:t>
        <a:bodyPr/>
        <a:lstStyle/>
        <a:p>
          <a:endParaRPr lang="en-US"/>
        </a:p>
      </dgm:t>
    </dgm:pt>
    <dgm:pt modelId="{33B2959E-F67F-A84A-8264-BCBC981B52D8}" type="sibTrans" cxnId="{666A982C-A327-F14B-9C10-093A619C223E}">
      <dgm:prSet/>
      <dgm:spPr/>
      <dgm:t>
        <a:bodyPr/>
        <a:lstStyle/>
        <a:p>
          <a:endParaRPr lang="en-US"/>
        </a:p>
      </dgm:t>
    </dgm:pt>
    <dgm:pt modelId="{50EEF3DC-2584-1C4A-9EE5-E207ABFA09FA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28. ผู้พิการ ได้รับการดูแลจากครอบครัว ชุมชน ภาครัฐ หรือภาคเอกชน</a:t>
          </a:r>
          <a:endParaRPr lang="en-US" sz="1100" b="0">
            <a:latin typeface="Tahoma"/>
            <a:cs typeface="Tahoma"/>
          </a:endParaRPr>
        </a:p>
      </dgm:t>
    </dgm:pt>
    <dgm:pt modelId="{DE2A2A70-266E-2A4E-BC02-F25E72814892}" type="parTrans" cxnId="{4CEAC3A0-D90B-B347-8B81-A1B3D70C1BD5}">
      <dgm:prSet/>
      <dgm:spPr/>
      <dgm:t>
        <a:bodyPr/>
        <a:lstStyle/>
        <a:p>
          <a:endParaRPr lang="en-US"/>
        </a:p>
      </dgm:t>
    </dgm:pt>
    <dgm:pt modelId="{52266344-B7D9-BB42-9FE5-1419A7276C12}" type="sibTrans" cxnId="{4CEAC3A0-D90B-B347-8B81-A1B3D70C1BD5}">
      <dgm:prSet/>
      <dgm:spPr/>
      <dgm:t>
        <a:bodyPr/>
        <a:lstStyle/>
        <a:p>
          <a:endParaRPr lang="en-US"/>
        </a:p>
      </dgm:t>
    </dgm:pt>
    <dgm:pt modelId="{2AB0D93E-B254-7348-B0A8-1397B901E22A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29. ผู้ป่วยโรคเรื้อรัง ได้รับการดูแลจากครอบครัว ชุมชน ภาครัฐ หรือภาคเอกชน</a:t>
          </a:r>
          <a:endParaRPr lang="en-US" sz="1100" b="0">
            <a:latin typeface="Tahoma"/>
            <a:cs typeface="Tahoma"/>
          </a:endParaRPr>
        </a:p>
      </dgm:t>
    </dgm:pt>
    <dgm:pt modelId="{959EA7B4-5FC5-C84A-A8A0-8A5FF39BB0F6}" type="parTrans" cxnId="{A1EF2602-96B9-DF49-A301-060AA6A9B981}">
      <dgm:prSet/>
      <dgm:spPr/>
      <dgm:t>
        <a:bodyPr/>
        <a:lstStyle/>
        <a:p>
          <a:endParaRPr lang="en-US"/>
        </a:p>
      </dgm:t>
    </dgm:pt>
    <dgm:pt modelId="{6D868B29-8AAB-494F-851D-A8721F068D0A}" type="sibTrans" cxnId="{A1EF2602-96B9-DF49-A301-060AA6A9B981}">
      <dgm:prSet/>
      <dgm:spPr/>
      <dgm:t>
        <a:bodyPr/>
        <a:lstStyle/>
        <a:p>
          <a:endParaRPr lang="en-US"/>
        </a:p>
      </dgm:t>
    </dgm:pt>
    <dgm:pt modelId="{2EABFC5E-B274-4B4B-ABAA-358E9F8C4445}">
      <dgm:prSet phldrT="[Text]" custT="1"/>
      <dgm:spPr/>
      <dgm:t>
        <a:bodyPr/>
        <a:lstStyle/>
        <a:p>
          <a:r>
            <a:rPr lang="th-TH" sz="1200" b="0">
              <a:latin typeface="Tahoma"/>
              <a:cs typeface="Tahoma"/>
            </a:rPr>
            <a:t>29.การปลูกป่าหรือไม้ยืนต้น</a:t>
          </a:r>
          <a:endParaRPr lang="en-US" sz="1200" b="0">
            <a:latin typeface="Tahoma"/>
            <a:cs typeface="Tahoma"/>
          </a:endParaRPr>
        </a:p>
      </dgm:t>
    </dgm:pt>
    <dgm:pt modelId="{30A0177F-77F9-6548-8265-84CB745BB9BA}" type="parTrans" cxnId="{2FDD9C77-9E6C-5245-8254-2429BD9449B5}">
      <dgm:prSet/>
      <dgm:spPr/>
      <dgm:t>
        <a:bodyPr/>
        <a:lstStyle/>
        <a:p>
          <a:endParaRPr lang="en-US"/>
        </a:p>
      </dgm:t>
    </dgm:pt>
    <dgm:pt modelId="{F39C59E5-75D4-E54B-B44E-CF5AEB189DEA}" type="sibTrans" cxnId="{2FDD9C77-9E6C-5245-8254-2429BD9449B5}">
      <dgm:prSet/>
      <dgm:spPr/>
      <dgm:t>
        <a:bodyPr/>
        <a:lstStyle/>
        <a:p>
          <a:endParaRPr lang="en-US"/>
        </a:p>
      </dgm:t>
    </dgm:pt>
    <dgm:pt modelId="{4C3CC15B-2BE6-46CC-886E-E70715548502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30. ครัวเรือนมีส่วนร่วมทำกิจกรรมสาธารณะเพื่อประโยชน์ของชุมชน หรือท้องถิ่น</a:t>
          </a:r>
          <a:endParaRPr lang="en-US" sz="1100" b="0">
            <a:latin typeface="Tahoma"/>
            <a:cs typeface="Tahoma"/>
          </a:endParaRPr>
        </a:p>
      </dgm:t>
    </dgm:pt>
    <dgm:pt modelId="{6C7F781B-8268-438B-8E0D-1F228DE6098B}" type="parTrans" cxnId="{966192A0-3754-4785-A2DF-6061ADB93959}">
      <dgm:prSet/>
      <dgm:spPr/>
      <dgm:t>
        <a:bodyPr/>
        <a:lstStyle/>
        <a:p>
          <a:endParaRPr lang="th-TH"/>
        </a:p>
      </dgm:t>
    </dgm:pt>
    <dgm:pt modelId="{52FDF522-1224-4FE8-B541-0AB0D4C5447F}" type="sibTrans" cxnId="{966192A0-3754-4785-A2DF-6061ADB93959}">
      <dgm:prSet/>
      <dgm:spPr/>
      <dgm:t>
        <a:bodyPr/>
        <a:lstStyle/>
        <a:p>
          <a:endParaRPr lang="th-TH"/>
        </a:p>
      </dgm:t>
    </dgm:pt>
    <dgm:pt modelId="{505C8E7D-6CD4-A443-93E4-C0799FC2CB19}" type="pres">
      <dgm:prSet presAssocID="{F8F86062-707C-5547-AFBD-66A9DA139EF2}" presName="Name0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endParaRPr lang="en-US"/>
        </a:p>
      </dgm:t>
    </dgm:pt>
    <dgm:pt modelId="{14112810-ECF2-724C-A66C-BE80C612FE68}" type="pres">
      <dgm:prSet presAssocID="{EBFF0EFA-538D-7B42-BAFD-E0A38B234BBD}" presName="linNode" presStyleCnt="0"/>
      <dgm:spPr/>
    </dgm:pt>
    <dgm:pt modelId="{88B94C07-0B51-FE49-A6DD-00AD48BBF534}" type="pres">
      <dgm:prSet presAssocID="{EBFF0EFA-538D-7B42-BAFD-E0A38B234BBD}" presName="parentText" presStyleLbl="node1" presStyleIdx="0" presStyleCnt="2" custScaleX="61787" custScaleY="160381" custLinFactNeighborX="-11086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1E82E57-0FFC-7E4E-A5C8-85B3EA8CCEDF}" type="pres">
      <dgm:prSet presAssocID="{EBFF0EFA-538D-7B42-BAFD-E0A38B234BBD}" presName="descendantText" presStyleLbl="alignAccFollowNode1" presStyleIdx="0" presStyleCnt="2" custScaleX="106200" custScaleY="205453" custLinFactNeighborX="-19688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2649AFCE-10AE-0E49-8AAB-3F290F1B6613}" type="pres">
      <dgm:prSet presAssocID="{27FBE5C4-EE10-504D-ACAD-059FCF1B953B}" presName="sp" presStyleCnt="0"/>
      <dgm:spPr/>
    </dgm:pt>
    <dgm:pt modelId="{4AECC529-9AAE-C040-8F52-77AD961843D2}" type="pres">
      <dgm:prSet presAssocID="{E341339F-835B-EB43-A46C-A7769988843B}" presName="linNode" presStyleCnt="0"/>
      <dgm:spPr/>
    </dgm:pt>
    <dgm:pt modelId="{7109CD2B-66AC-A042-A47F-4EBF9D3A3919}" type="pres">
      <dgm:prSet presAssocID="{E341339F-835B-EB43-A46C-A7769988843B}" presName="parentText" presStyleLbl="node1" presStyleIdx="1" presStyleCnt="2" custScaleX="67142" custLinFactNeighborX="-11086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0238691-D81A-414A-A2C9-677CDF31BAB2}" type="pres">
      <dgm:prSet presAssocID="{E341339F-835B-EB43-A46C-A7769988843B}" presName="descendantText" presStyleLbl="alignAccFollowNode1" presStyleIdx="1" presStyleCnt="2" custScaleX="106161" custScaleY="115644" custLinFactNeighborX="-19688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B9367E8C-77E6-48B1-AB84-314C64954A5C}" type="presOf" srcId="{4C3CC15B-2BE6-46CC-886E-E70715548502}" destId="{E1E82E57-0FFC-7E4E-A5C8-85B3EA8CCEDF}" srcOrd="0" destOrd="9" presId="urn:microsoft.com/office/officeart/2005/8/layout/vList5"/>
    <dgm:cxn modelId="{4766FEC3-6FE2-6A48-96D8-2C17CAAC9422}" type="presOf" srcId="{1329C492-D3F4-C841-8AFB-35E88AD7E1C9}" destId="{E1E82E57-0FFC-7E4E-A5C8-85B3EA8CCEDF}" srcOrd="0" destOrd="6" presId="urn:microsoft.com/office/officeart/2005/8/layout/vList5"/>
    <dgm:cxn modelId="{966192A0-3754-4785-A2DF-6061ADB93959}" srcId="{EBFF0EFA-538D-7B42-BAFD-E0A38B234BBD}" destId="{4C3CC15B-2BE6-46CC-886E-E70715548502}" srcOrd="9" destOrd="0" parTransId="{6C7F781B-8268-438B-8E0D-1F228DE6098B}" sibTransId="{52FDF522-1224-4FE8-B541-0AB0D4C5447F}"/>
    <dgm:cxn modelId="{E69AC549-15C8-0A4B-AFFA-92D0CE9AD5ED}" srcId="{EBFF0EFA-538D-7B42-BAFD-E0A38B234BBD}" destId="{AD53F480-6E94-994F-B414-7BA939052604}" srcOrd="1" destOrd="0" parTransId="{EDCC3B24-BEA4-C24F-AF63-7A4A93667662}" sibTransId="{AAD85C28-FEFD-3542-81B1-2208A5606B84}"/>
    <dgm:cxn modelId="{ED68920D-ABCC-E74C-A0B1-BA9513805BFD}" srcId="{EBFF0EFA-538D-7B42-BAFD-E0A38B234BBD}" destId="{144A3987-F8E2-8E46-A928-4BD81BE4F248}" srcOrd="3" destOrd="0" parTransId="{93F2791A-839B-EC46-879D-E5C1CF5B8011}" sibTransId="{A8455846-8D00-F243-A8E2-16860B81CC26}"/>
    <dgm:cxn modelId="{DBF06911-185B-6147-B9F5-A94F63FE23F0}" type="presOf" srcId="{B67849DA-601C-7F4A-865D-D1F923418046}" destId="{E1E82E57-0FFC-7E4E-A5C8-85B3EA8CCEDF}" srcOrd="0" destOrd="4" presId="urn:microsoft.com/office/officeart/2005/8/layout/vList5"/>
    <dgm:cxn modelId="{DAA49613-5B06-204C-8FFB-C2F1CE646183}" type="presOf" srcId="{2B8EB2EE-A47F-5C42-84B9-542648C52B9D}" destId="{E0238691-D81A-414A-A2C9-677CDF31BAB2}" srcOrd="0" destOrd="2" presId="urn:microsoft.com/office/officeart/2005/8/layout/vList5"/>
    <dgm:cxn modelId="{0CA345EB-11AA-244B-B510-56694D0B8170}" type="presOf" srcId="{AD53F480-6E94-994F-B414-7BA939052604}" destId="{E1E82E57-0FFC-7E4E-A5C8-85B3EA8CCEDF}" srcOrd="0" destOrd="1" presId="urn:microsoft.com/office/officeart/2005/8/layout/vList5"/>
    <dgm:cxn modelId="{60E0DD6C-4C59-F346-BE54-211C6C6E6A33}" type="presOf" srcId="{F7FED0C0-E2FC-6D46-BEBA-BD2496BFA072}" destId="{E0238691-D81A-414A-A2C9-677CDF31BAB2}" srcOrd="0" destOrd="1" presId="urn:microsoft.com/office/officeart/2005/8/layout/vList5"/>
    <dgm:cxn modelId="{8D6A683F-0E36-ED42-8430-DA8E602D3168}" type="presOf" srcId="{24119528-C0D5-E447-92B4-BC26F2DB429A}" destId="{E0238691-D81A-414A-A2C9-677CDF31BAB2}" srcOrd="0" destOrd="0" presId="urn:microsoft.com/office/officeart/2005/8/layout/vList5"/>
    <dgm:cxn modelId="{4CEAC3A0-D90B-B347-8B81-A1B3D70C1BD5}" srcId="{EBFF0EFA-538D-7B42-BAFD-E0A38B234BBD}" destId="{50EEF3DC-2584-1C4A-9EE5-E207ABFA09FA}" srcOrd="7" destOrd="0" parTransId="{DE2A2A70-266E-2A4E-BC02-F25E72814892}" sibTransId="{52266344-B7D9-BB42-9FE5-1419A7276C12}"/>
    <dgm:cxn modelId="{D51F4DC7-048C-044B-9FB5-5E562AF49106}" srcId="{EBFF0EFA-538D-7B42-BAFD-E0A38B234BBD}" destId="{22EE3F73-4B16-9045-BAD4-5C29F8656817}" srcOrd="5" destOrd="0" parTransId="{39C3C127-0022-9E46-8A07-30BA19639191}" sibTransId="{DFC4C1CA-CC74-6F45-BFA2-7A4291D38C25}"/>
    <dgm:cxn modelId="{2FDD9C77-9E6C-5245-8254-2429BD9449B5}" srcId="{E341339F-835B-EB43-A46C-A7769988843B}" destId="{2EABFC5E-B274-4B4B-ABAA-358E9F8C4445}" srcOrd="6" destOrd="0" parTransId="{30A0177F-77F9-6548-8265-84CB745BB9BA}" sibTransId="{F39C59E5-75D4-E54B-B44E-CF5AEB189DEA}"/>
    <dgm:cxn modelId="{20362F13-391A-1440-A9C8-16E105C73EEA}" type="presOf" srcId="{6C509AE3-D7AB-2A4D-89B7-4C5971DE380D}" destId="{E0238691-D81A-414A-A2C9-677CDF31BAB2}" srcOrd="0" destOrd="5" presId="urn:microsoft.com/office/officeart/2005/8/layout/vList5"/>
    <dgm:cxn modelId="{FC29884B-838B-BD44-B59C-4D585D106AA9}" type="presOf" srcId="{50EEF3DC-2584-1C4A-9EE5-E207ABFA09FA}" destId="{E1E82E57-0FFC-7E4E-A5C8-85B3EA8CCEDF}" srcOrd="0" destOrd="7" presId="urn:microsoft.com/office/officeart/2005/8/layout/vList5"/>
    <dgm:cxn modelId="{8A8FBFF2-57C9-5C4E-B959-44565474B237}" type="presOf" srcId="{6C6CCA33-BFE8-1E4A-98E6-71E89C7913D5}" destId="{E1E82E57-0FFC-7E4E-A5C8-85B3EA8CCEDF}" srcOrd="0" destOrd="2" presId="urn:microsoft.com/office/officeart/2005/8/layout/vList5"/>
    <dgm:cxn modelId="{7B8AF478-C86A-774D-8C4C-8B9DC1182B00}" type="presOf" srcId="{DD7E68AC-CD4A-E34C-9ECA-67D3242F11C4}" destId="{E0238691-D81A-414A-A2C9-677CDF31BAB2}" srcOrd="0" destOrd="4" presId="urn:microsoft.com/office/officeart/2005/8/layout/vList5"/>
    <dgm:cxn modelId="{E055BF2D-5328-F24B-B5C8-93275CECA00B}" srcId="{E341339F-835B-EB43-A46C-A7769988843B}" destId="{F7FED0C0-E2FC-6D46-BEBA-BD2496BFA072}" srcOrd="1" destOrd="0" parTransId="{B1057AFF-8CD8-D147-B04D-A5B76D4999B6}" sibTransId="{745F9EA6-1740-B84F-B742-B85070967DF8}"/>
    <dgm:cxn modelId="{CE59ACEC-9DEC-4140-9B12-264293BB5BDD}" srcId="{F8F86062-707C-5547-AFBD-66A9DA139EF2}" destId="{E341339F-835B-EB43-A46C-A7769988843B}" srcOrd="1" destOrd="0" parTransId="{816D160F-4CE8-9349-971E-8C2BD0752DC0}" sibTransId="{60D545AD-B187-6F44-85F3-7B7FB7EC698D}"/>
    <dgm:cxn modelId="{00DFE7EB-AF00-1D45-A7CD-6BFEF93A71B7}" type="presOf" srcId="{144A3987-F8E2-8E46-A928-4BD81BE4F248}" destId="{E1E82E57-0FFC-7E4E-A5C8-85B3EA8CCEDF}" srcOrd="0" destOrd="3" presId="urn:microsoft.com/office/officeart/2005/8/layout/vList5"/>
    <dgm:cxn modelId="{D166A6C7-3811-5C4B-8B1D-3D93355A7EC6}" srcId="{E341339F-835B-EB43-A46C-A7769988843B}" destId="{DD7E68AC-CD4A-E34C-9ECA-67D3242F11C4}" srcOrd="4" destOrd="0" parTransId="{790F0389-988C-774D-94D9-C44F4A4FE914}" sibTransId="{3AE6A832-CCAA-8344-ABF6-630E55CBC155}"/>
    <dgm:cxn modelId="{379F878C-E002-0240-BF6A-D46653A2D09B}" srcId="{EBFF0EFA-538D-7B42-BAFD-E0A38B234BBD}" destId="{B67849DA-601C-7F4A-865D-D1F923418046}" srcOrd="4" destOrd="0" parTransId="{88947854-7D6F-024E-8781-8D5C19D5C451}" sibTransId="{FFEC789F-16C9-8C47-9A56-A22F034B9AC7}"/>
    <dgm:cxn modelId="{A1EF2602-96B9-DF49-A301-060AA6A9B981}" srcId="{EBFF0EFA-538D-7B42-BAFD-E0A38B234BBD}" destId="{2AB0D93E-B254-7348-B0A8-1397B901E22A}" srcOrd="8" destOrd="0" parTransId="{959EA7B4-5FC5-C84A-A8A0-8A5FF39BB0F6}" sibTransId="{6D868B29-8AAB-494F-851D-A8721F068D0A}"/>
    <dgm:cxn modelId="{3B98BAAF-C43F-DF4D-9B3F-09740F888A7D}" type="presOf" srcId="{EE5E455C-DD33-9D42-B8B5-F1F9AA7A9DA6}" destId="{E0238691-D81A-414A-A2C9-677CDF31BAB2}" srcOrd="0" destOrd="3" presId="urn:microsoft.com/office/officeart/2005/8/layout/vList5"/>
    <dgm:cxn modelId="{CC135D5A-E9D8-224D-B63A-A20D97604238}" type="presOf" srcId="{2AB0D93E-B254-7348-B0A8-1397B901E22A}" destId="{E1E82E57-0FFC-7E4E-A5C8-85B3EA8CCEDF}" srcOrd="0" destOrd="8" presId="urn:microsoft.com/office/officeart/2005/8/layout/vList5"/>
    <dgm:cxn modelId="{30138B61-7D55-254C-8C39-1975072E82B4}" type="presOf" srcId="{EBFF0EFA-538D-7B42-BAFD-E0A38B234BBD}" destId="{88B94C07-0B51-FE49-A6DD-00AD48BBF534}" srcOrd="0" destOrd="0" presId="urn:microsoft.com/office/officeart/2005/8/layout/vList5"/>
    <dgm:cxn modelId="{4127D989-C1C9-694F-94B0-6D9C23542581}" srcId="{EBFF0EFA-538D-7B42-BAFD-E0A38B234BBD}" destId="{A8C382F9-C6E1-4947-950E-A6B4ED3DCDED}" srcOrd="0" destOrd="0" parTransId="{A51127E1-CA0F-464E-B7CF-5611DFF76179}" sibTransId="{E324C74F-AD20-3742-9054-7140B229D9D8}"/>
    <dgm:cxn modelId="{2F39FDD1-ADCB-E84C-A476-E5732284E6EF}" type="presOf" srcId="{E341339F-835B-EB43-A46C-A7769988843B}" destId="{7109CD2B-66AC-A042-A47F-4EBF9D3A3919}" srcOrd="0" destOrd="0" presId="urn:microsoft.com/office/officeart/2005/8/layout/vList5"/>
    <dgm:cxn modelId="{8747A856-400F-614C-BCC5-72E487890517}" srcId="{EBFF0EFA-538D-7B42-BAFD-E0A38B234BBD}" destId="{6C6CCA33-BFE8-1E4A-98E6-71E89C7913D5}" srcOrd="2" destOrd="0" parTransId="{34CE90CD-273F-7548-8912-AC9F9DA4CDA3}" sibTransId="{686B9771-22A2-6746-A2A0-4938740E16B0}"/>
    <dgm:cxn modelId="{E065445D-8860-0942-8993-E9917490F7ED}" srcId="{F8F86062-707C-5547-AFBD-66A9DA139EF2}" destId="{EBFF0EFA-538D-7B42-BAFD-E0A38B234BBD}" srcOrd="0" destOrd="0" parTransId="{57E9AE2D-E1FA-EB4B-A22A-3E12EF52DD32}" sibTransId="{27FBE5C4-EE10-504D-ACAD-059FCF1B953B}"/>
    <dgm:cxn modelId="{8B22B9AF-83A2-E34D-818F-7C5AEBDE5A4D}" type="presOf" srcId="{2EABFC5E-B274-4B4B-ABAA-358E9F8C4445}" destId="{E0238691-D81A-414A-A2C9-677CDF31BAB2}" srcOrd="0" destOrd="6" presId="urn:microsoft.com/office/officeart/2005/8/layout/vList5"/>
    <dgm:cxn modelId="{8BE4586C-18B8-2945-A23B-76D14C9BF770}" type="presOf" srcId="{A8C382F9-C6E1-4947-950E-A6B4ED3DCDED}" destId="{E1E82E57-0FFC-7E4E-A5C8-85B3EA8CCEDF}" srcOrd="0" destOrd="0" presId="urn:microsoft.com/office/officeart/2005/8/layout/vList5"/>
    <dgm:cxn modelId="{FBF3C98A-1A43-B24B-BC80-A83F2CDB21F5}" srcId="{E341339F-835B-EB43-A46C-A7769988843B}" destId="{2B8EB2EE-A47F-5C42-84B9-542648C52B9D}" srcOrd="2" destOrd="0" parTransId="{E280A9E2-D3E8-4A49-A189-B1E70086D5EA}" sibTransId="{4AAE4112-B72A-1D47-A448-388BD5AD9579}"/>
    <dgm:cxn modelId="{1C761E12-1ACF-AC45-A6E8-EA5AD6415A20}" srcId="{E341339F-835B-EB43-A46C-A7769988843B}" destId="{24119528-C0D5-E447-92B4-BC26F2DB429A}" srcOrd="0" destOrd="0" parTransId="{398BA426-E061-8A4F-BC70-B8485B23771E}" sibTransId="{57DF784E-326F-BB4C-BF7A-9CC8BF974C6A}"/>
    <dgm:cxn modelId="{B699C673-7DAA-1F42-8451-DCC747FF125F}" type="presOf" srcId="{F8F86062-707C-5547-AFBD-66A9DA139EF2}" destId="{505C8E7D-6CD4-A443-93E4-C0799FC2CB19}" srcOrd="0" destOrd="0" presId="urn:microsoft.com/office/officeart/2005/8/layout/vList5"/>
    <dgm:cxn modelId="{105C92AE-A744-F746-8CBB-7FF939383FDD}" srcId="{E341339F-835B-EB43-A46C-A7769988843B}" destId="{6C509AE3-D7AB-2A4D-89B7-4C5971DE380D}" srcOrd="5" destOrd="0" parTransId="{4AB70D4D-D45D-E942-893B-625FBDF0A9BB}" sibTransId="{BF4CD8AF-E2E7-414B-8BBF-A349FA0B45F1}"/>
    <dgm:cxn modelId="{666A982C-A327-F14B-9C10-093A619C223E}" srcId="{EBFF0EFA-538D-7B42-BAFD-E0A38B234BBD}" destId="{1329C492-D3F4-C841-8AFB-35E88AD7E1C9}" srcOrd="6" destOrd="0" parTransId="{4301D30E-C043-B846-8974-C16271B89432}" sibTransId="{33B2959E-F67F-A84A-8264-BCBC981B52D8}"/>
    <dgm:cxn modelId="{B768BD30-3269-3C4B-9946-76A73A97DCC1}" srcId="{E341339F-835B-EB43-A46C-A7769988843B}" destId="{EE5E455C-DD33-9D42-B8B5-F1F9AA7A9DA6}" srcOrd="3" destOrd="0" parTransId="{A7F7B124-0C7F-234F-8BCF-B8AFD31DA7AF}" sibTransId="{806E4105-0207-4344-ADC6-37DDB2CD49B2}"/>
    <dgm:cxn modelId="{6724BFC9-A6B5-5943-8FAE-71BDEFFFC873}" type="presOf" srcId="{22EE3F73-4B16-9045-BAD4-5C29F8656817}" destId="{E1E82E57-0FFC-7E4E-A5C8-85B3EA8CCEDF}" srcOrd="0" destOrd="5" presId="urn:microsoft.com/office/officeart/2005/8/layout/vList5"/>
    <dgm:cxn modelId="{71E1C6E1-4B3B-0F45-A831-12F3DF6802FA}" type="presParOf" srcId="{505C8E7D-6CD4-A443-93E4-C0799FC2CB19}" destId="{14112810-ECF2-724C-A66C-BE80C612FE68}" srcOrd="0" destOrd="0" presId="urn:microsoft.com/office/officeart/2005/8/layout/vList5"/>
    <dgm:cxn modelId="{C74248C2-47B9-1045-A556-5E7F238F7C56}" type="presParOf" srcId="{14112810-ECF2-724C-A66C-BE80C612FE68}" destId="{88B94C07-0B51-FE49-A6DD-00AD48BBF534}" srcOrd="0" destOrd="0" presId="urn:microsoft.com/office/officeart/2005/8/layout/vList5"/>
    <dgm:cxn modelId="{16A40930-E9C6-6C4C-9745-9A8C227E4279}" type="presParOf" srcId="{14112810-ECF2-724C-A66C-BE80C612FE68}" destId="{E1E82E57-0FFC-7E4E-A5C8-85B3EA8CCEDF}" srcOrd="1" destOrd="0" presId="urn:microsoft.com/office/officeart/2005/8/layout/vList5"/>
    <dgm:cxn modelId="{9EA5C248-3E8E-3349-8BB8-E499DDD0EDE4}" type="presParOf" srcId="{505C8E7D-6CD4-A443-93E4-C0799FC2CB19}" destId="{2649AFCE-10AE-0E49-8AAB-3F290F1B6613}" srcOrd="1" destOrd="0" presId="urn:microsoft.com/office/officeart/2005/8/layout/vList5"/>
    <dgm:cxn modelId="{1E37BF29-C461-7743-A568-EE82E7C417AB}" type="presParOf" srcId="{505C8E7D-6CD4-A443-93E4-C0799FC2CB19}" destId="{4AECC529-9AAE-C040-8F52-77AD961843D2}" srcOrd="2" destOrd="0" presId="urn:microsoft.com/office/officeart/2005/8/layout/vList5"/>
    <dgm:cxn modelId="{CD840749-AE1F-8443-89D6-996EF39ED43B}" type="presParOf" srcId="{4AECC529-9AAE-C040-8F52-77AD961843D2}" destId="{7109CD2B-66AC-A042-A47F-4EBF9D3A3919}" srcOrd="0" destOrd="0" presId="urn:microsoft.com/office/officeart/2005/8/layout/vList5"/>
    <dgm:cxn modelId="{52202F16-3FF9-884C-B17A-0E065732D005}" type="presParOf" srcId="{4AECC529-9AAE-C040-8F52-77AD961843D2}" destId="{E0238691-D81A-414A-A2C9-677CDF31BAB2}" srcOrd="1" destOrd="0" presId="urn:microsoft.com/office/officeart/2005/8/layout/vList5"/>
  </dgm:cxnLst>
  <dgm:bg/>
  <dgm:whole/>
  <dgm:extLst>
    <a:ext uri="http://schemas.microsoft.com/office/drawing/2008/diagram">
      <dsp:dataModelExt xmlns:dsp="http://schemas.microsoft.com/office/drawing/2008/diagram" relId="rId20" minVer="http://schemas.openxmlformats.org/drawingml/2006/diagram"/>
    </a:ext>
  </dgm:extLst>
</dgm:dataModel>
</file>

<file path=xl/diagrams/data5.xml><?xml version="1.0" encoding="utf-8"?>
<dgm:dataModel xmlns:dgm="http://schemas.openxmlformats.org/drawingml/2006/diagram" xmlns:a="http://schemas.openxmlformats.org/drawingml/2006/main">
  <dgm:ptLst>
    <dgm:pt modelId="{F8F86062-707C-5547-AFBD-66A9DA139EF2}" type="doc">
      <dgm:prSet loTypeId="urn:microsoft.com/office/officeart/2005/8/layout/vList5" loCatId="" qsTypeId="urn:microsoft.com/office/officeart/2005/8/quickstyle/simple4" qsCatId="simple" csTypeId="urn:microsoft.com/office/officeart/2005/8/colors/accent4_5" csCatId="accent4" phldr="1"/>
      <dgm:spPr/>
      <dgm:t>
        <a:bodyPr/>
        <a:lstStyle/>
        <a:p>
          <a:endParaRPr lang="en-US"/>
        </a:p>
      </dgm:t>
    </dgm:pt>
    <dgm:pt modelId="{EBFF0EFA-538D-7B42-BAFD-E0A38B234BBD}">
      <dgm:prSet phldrT="[Text]" custT="1"/>
      <dgm:spPr/>
      <dgm:t>
        <a:bodyPr/>
        <a:lstStyle/>
        <a:p>
          <a:r>
            <a:rPr lang="th-TH" sz="3200"/>
            <a:t>จปฐ</a:t>
          </a:r>
          <a:r>
            <a:rPr lang="en-US" sz="3200"/>
            <a:t>.</a:t>
          </a:r>
        </a:p>
      </dgm:t>
    </dgm:pt>
    <dgm:pt modelId="{57E9AE2D-E1FA-EB4B-A22A-3E12EF52DD32}" type="parTrans" cxnId="{E065445D-8860-0942-8993-E9917490F7ED}">
      <dgm:prSet/>
      <dgm:spPr/>
      <dgm:t>
        <a:bodyPr/>
        <a:lstStyle/>
        <a:p>
          <a:endParaRPr lang="en-US" sz="3200"/>
        </a:p>
      </dgm:t>
    </dgm:pt>
    <dgm:pt modelId="{27FBE5C4-EE10-504D-ACAD-059FCF1B953B}" type="sibTrans" cxnId="{E065445D-8860-0942-8993-E9917490F7ED}">
      <dgm:prSet/>
      <dgm:spPr/>
      <dgm:t>
        <a:bodyPr/>
        <a:lstStyle/>
        <a:p>
          <a:endParaRPr lang="en-US" sz="3200"/>
        </a:p>
      </dgm:t>
    </dgm:pt>
    <dgm:pt modelId="{A8C382F9-C6E1-4947-950E-A6B4ED3DCDE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19. คนอายุ 15-59 ปี อ่าน เขียนภาษาไทย และคิดเลขอย่างง่ายได้</a:t>
          </a:r>
          <a:endParaRPr lang="en-US" sz="1100" b="0">
            <a:latin typeface="Tahoma"/>
            <a:cs typeface="Tahoma"/>
          </a:endParaRPr>
        </a:p>
      </dgm:t>
    </dgm:pt>
    <dgm:pt modelId="{A51127E1-CA0F-464E-B7CF-5611DFF76179}" type="parTrans" cxnId="{4127D989-C1C9-694F-94B0-6D9C23542581}">
      <dgm:prSet/>
      <dgm:spPr/>
      <dgm:t>
        <a:bodyPr/>
        <a:lstStyle/>
        <a:p>
          <a:endParaRPr lang="en-US" sz="3200"/>
        </a:p>
      </dgm:t>
    </dgm:pt>
    <dgm:pt modelId="{E324C74F-AD20-3742-9054-7140B229D9D8}" type="sibTrans" cxnId="{4127D989-C1C9-694F-94B0-6D9C23542581}">
      <dgm:prSet/>
      <dgm:spPr/>
      <dgm:t>
        <a:bodyPr/>
        <a:lstStyle/>
        <a:p>
          <a:endParaRPr lang="en-US" sz="3200"/>
        </a:p>
      </dgm:t>
    </dgm:pt>
    <dgm:pt modelId="{AD53F480-6E94-994F-B414-7BA93905260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20. คนอายุุ 15-59 ปี มีอาชีพและรายได้</a:t>
          </a:r>
          <a:endParaRPr lang="en-US" sz="1100" b="0">
            <a:latin typeface="Tahoma"/>
            <a:cs typeface="Tahoma"/>
          </a:endParaRPr>
        </a:p>
      </dgm:t>
    </dgm:pt>
    <dgm:pt modelId="{EDCC3B24-BEA4-C24F-AF63-7A4A93667662}" type="parTrans" cxnId="{E69AC549-15C8-0A4B-AFFA-92D0CE9AD5ED}">
      <dgm:prSet/>
      <dgm:spPr/>
      <dgm:t>
        <a:bodyPr/>
        <a:lstStyle/>
        <a:p>
          <a:endParaRPr lang="en-US" sz="3200"/>
        </a:p>
      </dgm:t>
    </dgm:pt>
    <dgm:pt modelId="{AAD85C28-FEFD-3542-81B1-2208A5606B84}" type="sibTrans" cxnId="{E69AC549-15C8-0A4B-AFFA-92D0CE9AD5ED}">
      <dgm:prSet/>
      <dgm:spPr/>
      <dgm:t>
        <a:bodyPr/>
        <a:lstStyle/>
        <a:p>
          <a:endParaRPr lang="en-US" sz="3200"/>
        </a:p>
      </dgm:t>
    </dgm:pt>
    <dgm:pt modelId="{E341339F-835B-EB43-A46C-A7769988843B}">
      <dgm:prSet phldrT="[Text]" custT="1"/>
      <dgm:spPr/>
      <dgm:t>
        <a:bodyPr/>
        <a:lstStyle/>
        <a:p>
          <a:r>
            <a:rPr lang="th-TH" sz="2800"/>
            <a:t>กชช</a:t>
          </a:r>
          <a:r>
            <a:rPr lang="en-US" sz="2800"/>
            <a:t>.2</a:t>
          </a:r>
          <a:r>
            <a:rPr lang="th-TH" sz="2800"/>
            <a:t>ค</a:t>
          </a:r>
          <a:endParaRPr lang="en-US" sz="2800"/>
        </a:p>
      </dgm:t>
    </dgm:pt>
    <dgm:pt modelId="{816D160F-4CE8-9349-971E-8C2BD0752DC0}" type="parTrans" cxnId="{CE59ACEC-9DEC-4140-9B12-264293BB5BDD}">
      <dgm:prSet/>
      <dgm:spPr/>
      <dgm:t>
        <a:bodyPr/>
        <a:lstStyle/>
        <a:p>
          <a:endParaRPr lang="en-US" sz="3200"/>
        </a:p>
      </dgm:t>
    </dgm:pt>
    <dgm:pt modelId="{60D545AD-B187-6F44-85F3-7B7FB7EC698D}" type="sibTrans" cxnId="{CE59ACEC-9DEC-4140-9B12-264293BB5BDD}">
      <dgm:prSet/>
      <dgm:spPr/>
      <dgm:t>
        <a:bodyPr/>
        <a:lstStyle/>
        <a:p>
          <a:endParaRPr lang="en-US" sz="3200"/>
        </a:p>
      </dgm:t>
    </dgm:pt>
    <dgm:pt modelId="{24119528-C0D5-E447-92B4-BC26F2DB429A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1. ถนน</a:t>
          </a:r>
          <a:endParaRPr lang="en-US" sz="1100" b="0">
            <a:latin typeface="Tahoma"/>
            <a:cs typeface="Tahoma"/>
          </a:endParaRPr>
        </a:p>
      </dgm:t>
    </dgm:pt>
    <dgm:pt modelId="{398BA426-E061-8A4F-BC70-B8485B23771E}" type="parTrans" cxnId="{1C761E12-1ACF-AC45-A6E8-EA5AD6415A20}">
      <dgm:prSet/>
      <dgm:spPr/>
      <dgm:t>
        <a:bodyPr/>
        <a:lstStyle/>
        <a:p>
          <a:endParaRPr lang="en-US" sz="3200"/>
        </a:p>
      </dgm:t>
    </dgm:pt>
    <dgm:pt modelId="{57DF784E-326F-BB4C-BF7A-9CC8BF974C6A}" type="sibTrans" cxnId="{1C761E12-1ACF-AC45-A6E8-EA5AD6415A20}">
      <dgm:prSet/>
      <dgm:spPr/>
      <dgm:t>
        <a:bodyPr/>
        <a:lstStyle/>
        <a:p>
          <a:endParaRPr lang="en-US" sz="3200"/>
        </a:p>
      </dgm:t>
    </dgm:pt>
    <dgm:pt modelId="{F7FED0C0-E2FC-6D46-BEBA-BD2496BFA072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7. การติดต่อสื่อสาร</a:t>
          </a:r>
          <a:endParaRPr lang="en-US" sz="1100" b="0">
            <a:latin typeface="Tahoma"/>
            <a:cs typeface="Tahoma"/>
          </a:endParaRPr>
        </a:p>
      </dgm:t>
    </dgm:pt>
    <dgm:pt modelId="{B1057AFF-8CD8-D147-B04D-A5B76D4999B6}" type="parTrans" cxnId="{E055BF2D-5328-F24B-B5C8-93275CECA00B}">
      <dgm:prSet/>
      <dgm:spPr/>
      <dgm:t>
        <a:bodyPr/>
        <a:lstStyle/>
        <a:p>
          <a:endParaRPr lang="en-US" sz="3200"/>
        </a:p>
      </dgm:t>
    </dgm:pt>
    <dgm:pt modelId="{745F9EA6-1740-B84F-B742-B85070967DF8}" type="sibTrans" cxnId="{E055BF2D-5328-F24B-B5C8-93275CECA00B}">
      <dgm:prSet/>
      <dgm:spPr/>
      <dgm:t>
        <a:bodyPr/>
        <a:lstStyle/>
        <a:p>
          <a:endParaRPr lang="en-US" sz="3200"/>
        </a:p>
      </dgm:t>
    </dgm:pt>
    <dgm:pt modelId="{144A3987-F8E2-8E46-A928-4BD81BE4F248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21. คนอายุ 60 ปีขึ้นไป มีอาชีพและมีรายได้</a:t>
          </a:r>
          <a:endParaRPr lang="en-US" sz="1100" b="0">
            <a:latin typeface="Tahoma"/>
            <a:cs typeface="Tahoma"/>
          </a:endParaRPr>
        </a:p>
      </dgm:t>
    </dgm:pt>
    <dgm:pt modelId="{93F2791A-839B-EC46-879D-E5C1CF5B8011}" type="parTrans" cxnId="{ED68920D-ABCC-E74C-A0B1-BA9513805BFD}">
      <dgm:prSet/>
      <dgm:spPr/>
      <dgm:t>
        <a:bodyPr/>
        <a:lstStyle/>
        <a:p>
          <a:endParaRPr lang="en-US" sz="3200"/>
        </a:p>
      </dgm:t>
    </dgm:pt>
    <dgm:pt modelId="{A8455846-8D00-F243-A8E2-16860B81CC26}" type="sibTrans" cxnId="{ED68920D-ABCC-E74C-A0B1-BA9513805BFD}">
      <dgm:prSet/>
      <dgm:spPr/>
      <dgm:t>
        <a:bodyPr/>
        <a:lstStyle/>
        <a:p>
          <a:endParaRPr lang="en-US" sz="3200"/>
        </a:p>
      </dgm:t>
    </dgm:pt>
    <dgm:pt modelId="{2B8EB2EE-A47F-5C42-84B9-542648C52B9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10. ผลผลิตจากการทำนา</a:t>
          </a:r>
          <a:endParaRPr lang="en-US" sz="1100" b="0">
            <a:latin typeface="Tahoma"/>
            <a:cs typeface="Tahoma"/>
          </a:endParaRPr>
        </a:p>
      </dgm:t>
    </dgm:pt>
    <dgm:pt modelId="{E280A9E2-D3E8-4A49-A189-B1E70086D5EA}" type="parTrans" cxnId="{FBF3C98A-1A43-B24B-BC80-A83F2CDB21F5}">
      <dgm:prSet/>
      <dgm:spPr/>
      <dgm:t>
        <a:bodyPr/>
        <a:lstStyle/>
        <a:p>
          <a:endParaRPr lang="en-US" sz="3200"/>
        </a:p>
      </dgm:t>
    </dgm:pt>
    <dgm:pt modelId="{4AAE4112-B72A-1D47-A448-388BD5AD9579}" type="sibTrans" cxnId="{FBF3C98A-1A43-B24B-BC80-A83F2CDB21F5}">
      <dgm:prSet/>
      <dgm:spPr/>
      <dgm:t>
        <a:bodyPr/>
        <a:lstStyle/>
        <a:p>
          <a:endParaRPr lang="en-US" sz="3200"/>
        </a:p>
      </dgm:t>
    </dgm:pt>
    <dgm:pt modelId="{EE5E455C-DD33-9D42-B8B5-F1F9AA7A9DA6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11. ผลผลิตจากการทำไร่</a:t>
          </a:r>
          <a:endParaRPr lang="en-US" sz="1100" b="0">
            <a:latin typeface="Tahoma"/>
            <a:cs typeface="Tahoma"/>
          </a:endParaRPr>
        </a:p>
      </dgm:t>
    </dgm:pt>
    <dgm:pt modelId="{A7F7B124-0C7F-234F-8BCF-B8AFD31DA7AF}" type="parTrans" cxnId="{B768BD30-3269-3C4B-9946-76A73A97DCC1}">
      <dgm:prSet/>
      <dgm:spPr/>
      <dgm:t>
        <a:bodyPr/>
        <a:lstStyle/>
        <a:p>
          <a:endParaRPr lang="en-US" sz="3200"/>
        </a:p>
      </dgm:t>
    </dgm:pt>
    <dgm:pt modelId="{806E4105-0207-4344-ADC6-37DDB2CD49B2}" type="sibTrans" cxnId="{B768BD30-3269-3C4B-9946-76A73A97DCC1}">
      <dgm:prSet/>
      <dgm:spPr/>
      <dgm:t>
        <a:bodyPr/>
        <a:lstStyle/>
        <a:p>
          <a:endParaRPr lang="en-US" sz="3200"/>
        </a:p>
      </dgm:t>
    </dgm:pt>
    <dgm:pt modelId="{DD7E68AC-CD4A-E34C-9ECA-67D3242F11C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12. ผลผลิตจากการทำการเกษตรอื่นๆ</a:t>
          </a:r>
          <a:endParaRPr lang="en-US" sz="1100" b="0">
            <a:latin typeface="Tahoma"/>
            <a:cs typeface="Tahoma"/>
          </a:endParaRPr>
        </a:p>
      </dgm:t>
    </dgm:pt>
    <dgm:pt modelId="{790F0389-988C-774D-94D9-C44F4A4FE914}" type="parTrans" cxnId="{D166A6C7-3811-5C4B-8B1D-3D93355A7EC6}">
      <dgm:prSet/>
      <dgm:spPr/>
      <dgm:t>
        <a:bodyPr/>
        <a:lstStyle/>
        <a:p>
          <a:endParaRPr lang="en-US" sz="3200"/>
        </a:p>
      </dgm:t>
    </dgm:pt>
    <dgm:pt modelId="{3AE6A832-CCAA-8344-ABF6-630E55CBC155}" type="sibTrans" cxnId="{D166A6C7-3811-5C4B-8B1D-3D93355A7EC6}">
      <dgm:prSet/>
      <dgm:spPr/>
      <dgm:t>
        <a:bodyPr/>
        <a:lstStyle/>
        <a:p>
          <a:endParaRPr lang="en-US" sz="3200"/>
        </a:p>
      </dgm:t>
    </dgm:pt>
    <dgm:pt modelId="{67D61F40-DA36-064F-841F-6D62BACA7137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18. ระดับการศึกษาของประชาชน</a:t>
          </a:r>
          <a:endParaRPr lang="en-US" sz="1100" b="0">
            <a:latin typeface="Tahoma"/>
            <a:cs typeface="Tahoma"/>
          </a:endParaRPr>
        </a:p>
      </dgm:t>
    </dgm:pt>
    <dgm:pt modelId="{D840EE54-C362-F24C-9B1C-70E4AC3374BC}" type="parTrans" cxnId="{0D54C354-19D4-8C4A-A2EA-9A77B1DE3CE5}">
      <dgm:prSet/>
      <dgm:spPr/>
      <dgm:t>
        <a:bodyPr/>
        <a:lstStyle/>
        <a:p>
          <a:endParaRPr lang="en-US" sz="3200"/>
        </a:p>
      </dgm:t>
    </dgm:pt>
    <dgm:pt modelId="{89A23341-404C-0743-A187-86FEBB634FBB}" type="sibTrans" cxnId="{0D54C354-19D4-8C4A-A2EA-9A77B1DE3CE5}">
      <dgm:prSet/>
      <dgm:spPr/>
      <dgm:t>
        <a:bodyPr/>
        <a:lstStyle/>
        <a:p>
          <a:endParaRPr lang="en-US" sz="3200"/>
        </a:p>
      </dgm:t>
    </dgm:pt>
    <dgm:pt modelId="{6C509AE3-D7AB-2A4D-89B7-4C5971DE380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19. อัตราการเรียนต่อของประชาชน</a:t>
          </a:r>
          <a:endParaRPr lang="en-US" sz="1100" b="0">
            <a:latin typeface="Tahoma"/>
            <a:cs typeface="Tahoma"/>
          </a:endParaRPr>
        </a:p>
      </dgm:t>
    </dgm:pt>
    <dgm:pt modelId="{4AB70D4D-D45D-E942-893B-625FBDF0A9BB}" type="parTrans" cxnId="{105C92AE-A744-F746-8CBB-7FF939383FDD}">
      <dgm:prSet/>
      <dgm:spPr/>
      <dgm:t>
        <a:bodyPr/>
        <a:lstStyle/>
        <a:p>
          <a:endParaRPr lang="en-US" sz="3200"/>
        </a:p>
      </dgm:t>
    </dgm:pt>
    <dgm:pt modelId="{BF4CD8AF-E2E7-414B-8BBF-A349FA0B45F1}" type="sibTrans" cxnId="{105C92AE-A744-F746-8CBB-7FF939383FDD}">
      <dgm:prSet/>
      <dgm:spPr/>
      <dgm:t>
        <a:bodyPr/>
        <a:lstStyle/>
        <a:p>
          <a:endParaRPr lang="en-US" sz="3200"/>
        </a:p>
      </dgm:t>
    </dgm:pt>
    <dgm:pt modelId="{FF4C40E8-DDF6-9F4D-AE00-6EB96D818DD5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22. รายได้เฉลี่ยของคนในครัวเรือนต่อปี</a:t>
          </a:r>
          <a:endParaRPr lang="en-US" sz="1100" b="0">
            <a:latin typeface="Tahoma"/>
            <a:cs typeface="Tahoma"/>
          </a:endParaRPr>
        </a:p>
      </dgm:t>
    </dgm:pt>
    <dgm:pt modelId="{09177C64-7D87-524C-8C1F-0E8C6A3D8655}" type="parTrans" cxnId="{5267C233-99C0-4143-87D5-5DB7E7C8C2C4}">
      <dgm:prSet/>
      <dgm:spPr/>
      <dgm:t>
        <a:bodyPr/>
        <a:lstStyle/>
        <a:p>
          <a:endParaRPr lang="en-US"/>
        </a:p>
      </dgm:t>
    </dgm:pt>
    <dgm:pt modelId="{8CB172B2-208F-5043-BE71-242278DC400E}" type="sibTrans" cxnId="{5267C233-99C0-4143-87D5-5DB7E7C8C2C4}">
      <dgm:prSet/>
      <dgm:spPr/>
      <dgm:t>
        <a:bodyPr/>
        <a:lstStyle/>
        <a:p>
          <a:endParaRPr lang="en-US"/>
        </a:p>
      </dgm:t>
    </dgm:pt>
    <dgm:pt modelId="{6BD77734-8226-734D-B47D-115987978A4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20. การได้รับการศึกษา</a:t>
          </a:r>
          <a:endParaRPr lang="en-US" sz="1100" b="0">
            <a:latin typeface="Tahoma"/>
            <a:cs typeface="Tahoma"/>
          </a:endParaRPr>
        </a:p>
      </dgm:t>
    </dgm:pt>
    <dgm:pt modelId="{A36451AD-A482-174D-B6CC-FFE110CE3B7F}" type="parTrans" cxnId="{89E50388-1063-254B-B1E1-927FE8A2D5E2}">
      <dgm:prSet/>
      <dgm:spPr/>
      <dgm:t>
        <a:bodyPr/>
        <a:lstStyle/>
        <a:p>
          <a:endParaRPr lang="en-US"/>
        </a:p>
      </dgm:t>
    </dgm:pt>
    <dgm:pt modelId="{BDCA5769-9646-984D-A7E2-1541C481FD19}" type="sibTrans" cxnId="{89E50388-1063-254B-B1E1-927FE8A2D5E2}">
      <dgm:prSet/>
      <dgm:spPr/>
      <dgm:t>
        <a:bodyPr/>
        <a:lstStyle/>
        <a:p>
          <a:endParaRPr lang="en-US"/>
        </a:p>
      </dgm:t>
    </dgm:pt>
    <dgm:pt modelId="{AA6D01DF-EDB7-944B-B609-DEA7FB202871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23. การเข้าถึงแหล่งเงินทุน</a:t>
          </a:r>
          <a:endParaRPr lang="en-US" sz="1100" b="0">
            <a:latin typeface="Tahoma"/>
            <a:cs typeface="Tahoma"/>
          </a:endParaRPr>
        </a:p>
      </dgm:t>
    </dgm:pt>
    <dgm:pt modelId="{F6C0E459-1ABE-374D-9643-84E14CE56334}" type="parTrans" cxnId="{81507E0D-AF64-7E43-A2DE-FA0304F95FB1}">
      <dgm:prSet/>
      <dgm:spPr/>
      <dgm:t>
        <a:bodyPr/>
        <a:lstStyle/>
        <a:p>
          <a:endParaRPr lang="en-US"/>
        </a:p>
      </dgm:t>
    </dgm:pt>
    <dgm:pt modelId="{BF97D0F1-1E04-CD4D-82CA-19945A49BB39}" type="sibTrans" cxnId="{81507E0D-AF64-7E43-A2DE-FA0304F95FB1}">
      <dgm:prSet/>
      <dgm:spPr/>
      <dgm:t>
        <a:bodyPr/>
        <a:lstStyle/>
        <a:p>
          <a:endParaRPr lang="en-US"/>
        </a:p>
      </dgm:t>
    </dgm:pt>
    <dgm:pt modelId="{505C8E7D-6CD4-A443-93E4-C0799FC2CB19}" type="pres">
      <dgm:prSet presAssocID="{F8F86062-707C-5547-AFBD-66A9DA139EF2}" presName="Name0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endParaRPr lang="en-US"/>
        </a:p>
      </dgm:t>
    </dgm:pt>
    <dgm:pt modelId="{14112810-ECF2-724C-A66C-BE80C612FE68}" type="pres">
      <dgm:prSet presAssocID="{EBFF0EFA-538D-7B42-BAFD-E0A38B234BBD}" presName="linNode" presStyleCnt="0"/>
      <dgm:spPr/>
    </dgm:pt>
    <dgm:pt modelId="{88B94C07-0B51-FE49-A6DD-00AD48BBF534}" type="pres">
      <dgm:prSet presAssocID="{EBFF0EFA-538D-7B42-BAFD-E0A38B234BBD}" presName="parentText" presStyleLbl="node1" presStyleIdx="0" presStyleCnt="2" custScaleX="61787" custScaleY="80172" custLinFactNeighborX="-11086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1E82E57-0FFC-7E4E-A5C8-85B3EA8CCEDF}" type="pres">
      <dgm:prSet presAssocID="{EBFF0EFA-538D-7B42-BAFD-E0A38B234BBD}" presName="descendantText" presStyleLbl="alignAccFollowNode1" presStyleIdx="0" presStyleCnt="2" custLinFactNeighborX="-19688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2649AFCE-10AE-0E49-8AAB-3F290F1B6613}" type="pres">
      <dgm:prSet presAssocID="{27FBE5C4-EE10-504D-ACAD-059FCF1B953B}" presName="sp" presStyleCnt="0"/>
      <dgm:spPr/>
    </dgm:pt>
    <dgm:pt modelId="{4AECC529-9AAE-C040-8F52-77AD961843D2}" type="pres">
      <dgm:prSet presAssocID="{E341339F-835B-EB43-A46C-A7769988843B}" presName="linNode" presStyleCnt="0"/>
      <dgm:spPr/>
    </dgm:pt>
    <dgm:pt modelId="{7109CD2B-66AC-A042-A47F-4EBF9D3A3919}" type="pres">
      <dgm:prSet presAssocID="{E341339F-835B-EB43-A46C-A7769988843B}" presName="parentText" presStyleLbl="node1" presStyleIdx="1" presStyleCnt="2" custScaleX="61787" custLinFactNeighborX="-11086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0238691-D81A-414A-A2C9-677CDF31BAB2}" type="pres">
      <dgm:prSet presAssocID="{E341339F-835B-EB43-A46C-A7769988843B}" presName="descendantText" presStyleLbl="alignAccFollowNode1" presStyleIdx="1" presStyleCnt="2" custScaleY="134032" custLinFactNeighborX="-18835" custLinFactNeighborY="-1266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1049C63D-F417-D047-BD25-10F740A305AF}" type="presOf" srcId="{67D61F40-DA36-064F-841F-6D62BACA7137}" destId="{E0238691-D81A-414A-A2C9-677CDF31BAB2}" srcOrd="0" destOrd="5" presId="urn:microsoft.com/office/officeart/2005/8/layout/vList5"/>
    <dgm:cxn modelId="{8F2396E7-5D13-AB43-BCCC-B7A5206B2C11}" type="presOf" srcId="{E341339F-835B-EB43-A46C-A7769988843B}" destId="{7109CD2B-66AC-A042-A47F-4EBF9D3A3919}" srcOrd="0" destOrd="0" presId="urn:microsoft.com/office/officeart/2005/8/layout/vList5"/>
    <dgm:cxn modelId="{E69AC549-15C8-0A4B-AFFA-92D0CE9AD5ED}" srcId="{EBFF0EFA-538D-7B42-BAFD-E0A38B234BBD}" destId="{AD53F480-6E94-994F-B414-7BA939052604}" srcOrd="1" destOrd="0" parTransId="{EDCC3B24-BEA4-C24F-AF63-7A4A93667662}" sibTransId="{AAD85C28-FEFD-3542-81B1-2208A5606B84}"/>
    <dgm:cxn modelId="{ED68920D-ABCC-E74C-A0B1-BA9513805BFD}" srcId="{EBFF0EFA-538D-7B42-BAFD-E0A38B234BBD}" destId="{144A3987-F8E2-8E46-A928-4BD81BE4F248}" srcOrd="2" destOrd="0" parTransId="{93F2791A-839B-EC46-879D-E5C1CF5B8011}" sibTransId="{A8455846-8D00-F243-A8E2-16860B81CC26}"/>
    <dgm:cxn modelId="{4752997D-0E38-F445-995D-B75E39F20F32}" type="presOf" srcId="{F8F86062-707C-5547-AFBD-66A9DA139EF2}" destId="{505C8E7D-6CD4-A443-93E4-C0799FC2CB19}" srcOrd="0" destOrd="0" presId="urn:microsoft.com/office/officeart/2005/8/layout/vList5"/>
    <dgm:cxn modelId="{08A580E4-2599-514A-934E-8D551E44040F}" type="presOf" srcId="{FF4C40E8-DDF6-9F4D-AE00-6EB96D818DD5}" destId="{E1E82E57-0FFC-7E4E-A5C8-85B3EA8CCEDF}" srcOrd="0" destOrd="3" presId="urn:microsoft.com/office/officeart/2005/8/layout/vList5"/>
    <dgm:cxn modelId="{9B7CD239-3AF6-E943-9C4F-DFACB7DE643B}" type="presOf" srcId="{A8C382F9-C6E1-4947-950E-A6B4ED3DCDED}" destId="{E1E82E57-0FFC-7E4E-A5C8-85B3EA8CCEDF}" srcOrd="0" destOrd="0" presId="urn:microsoft.com/office/officeart/2005/8/layout/vList5"/>
    <dgm:cxn modelId="{0D54C354-19D4-8C4A-A2EA-9A77B1DE3CE5}" srcId="{E341339F-835B-EB43-A46C-A7769988843B}" destId="{67D61F40-DA36-064F-841F-6D62BACA7137}" srcOrd="5" destOrd="0" parTransId="{D840EE54-C362-F24C-9B1C-70E4AC3374BC}" sibTransId="{89A23341-404C-0743-A187-86FEBB634FBB}"/>
    <dgm:cxn modelId="{FAEC1D34-E2A0-0A44-84CB-73082404F6E0}" type="presOf" srcId="{DD7E68AC-CD4A-E34C-9ECA-67D3242F11C4}" destId="{E0238691-D81A-414A-A2C9-677CDF31BAB2}" srcOrd="0" destOrd="4" presId="urn:microsoft.com/office/officeart/2005/8/layout/vList5"/>
    <dgm:cxn modelId="{DE70886C-A14D-0246-8521-8249C6DF9B7E}" type="presOf" srcId="{24119528-C0D5-E447-92B4-BC26F2DB429A}" destId="{E0238691-D81A-414A-A2C9-677CDF31BAB2}" srcOrd="0" destOrd="0" presId="urn:microsoft.com/office/officeart/2005/8/layout/vList5"/>
    <dgm:cxn modelId="{E055BF2D-5328-F24B-B5C8-93275CECA00B}" srcId="{E341339F-835B-EB43-A46C-A7769988843B}" destId="{F7FED0C0-E2FC-6D46-BEBA-BD2496BFA072}" srcOrd="1" destOrd="0" parTransId="{B1057AFF-8CD8-D147-B04D-A5B76D4999B6}" sibTransId="{745F9EA6-1740-B84F-B742-B85070967DF8}"/>
    <dgm:cxn modelId="{CE59ACEC-9DEC-4140-9B12-264293BB5BDD}" srcId="{F8F86062-707C-5547-AFBD-66A9DA139EF2}" destId="{E341339F-835B-EB43-A46C-A7769988843B}" srcOrd="1" destOrd="0" parTransId="{816D160F-4CE8-9349-971E-8C2BD0752DC0}" sibTransId="{60D545AD-B187-6F44-85F3-7B7FB7EC698D}"/>
    <dgm:cxn modelId="{5267C233-99C0-4143-87D5-5DB7E7C8C2C4}" srcId="{EBFF0EFA-538D-7B42-BAFD-E0A38B234BBD}" destId="{FF4C40E8-DDF6-9F4D-AE00-6EB96D818DD5}" srcOrd="3" destOrd="0" parTransId="{09177C64-7D87-524C-8C1F-0E8C6A3D8655}" sibTransId="{8CB172B2-208F-5043-BE71-242278DC400E}"/>
    <dgm:cxn modelId="{7ED4C6EA-411B-ED45-8BA1-4E7B809A99F3}" type="presOf" srcId="{EE5E455C-DD33-9D42-B8B5-F1F9AA7A9DA6}" destId="{E0238691-D81A-414A-A2C9-677CDF31BAB2}" srcOrd="0" destOrd="3" presId="urn:microsoft.com/office/officeart/2005/8/layout/vList5"/>
    <dgm:cxn modelId="{D166A6C7-3811-5C4B-8B1D-3D93355A7EC6}" srcId="{E341339F-835B-EB43-A46C-A7769988843B}" destId="{DD7E68AC-CD4A-E34C-9ECA-67D3242F11C4}" srcOrd="4" destOrd="0" parTransId="{790F0389-988C-774D-94D9-C44F4A4FE914}" sibTransId="{3AE6A832-CCAA-8344-ABF6-630E55CBC155}"/>
    <dgm:cxn modelId="{11C2E4B9-86AE-6047-AD87-0B7D772D9714}" type="presOf" srcId="{F7FED0C0-E2FC-6D46-BEBA-BD2496BFA072}" destId="{E0238691-D81A-414A-A2C9-677CDF31BAB2}" srcOrd="0" destOrd="1" presId="urn:microsoft.com/office/officeart/2005/8/layout/vList5"/>
    <dgm:cxn modelId="{2DB209FA-C87D-B94E-9D09-059F6C16FCFE}" type="presOf" srcId="{2B8EB2EE-A47F-5C42-84B9-542648C52B9D}" destId="{E0238691-D81A-414A-A2C9-677CDF31BAB2}" srcOrd="0" destOrd="2" presId="urn:microsoft.com/office/officeart/2005/8/layout/vList5"/>
    <dgm:cxn modelId="{5C103BD5-F1F2-294D-87C3-086DCEC650CA}" type="presOf" srcId="{144A3987-F8E2-8E46-A928-4BD81BE4F248}" destId="{E1E82E57-0FFC-7E4E-A5C8-85B3EA8CCEDF}" srcOrd="0" destOrd="2" presId="urn:microsoft.com/office/officeart/2005/8/layout/vList5"/>
    <dgm:cxn modelId="{57CECD5E-7C82-2846-ABAB-C966B48E1D7C}" type="presOf" srcId="{AA6D01DF-EDB7-944B-B609-DEA7FB202871}" destId="{E0238691-D81A-414A-A2C9-677CDF31BAB2}" srcOrd="0" destOrd="8" presId="urn:microsoft.com/office/officeart/2005/8/layout/vList5"/>
    <dgm:cxn modelId="{4127D989-C1C9-694F-94B0-6D9C23542581}" srcId="{EBFF0EFA-538D-7B42-BAFD-E0A38B234BBD}" destId="{A8C382F9-C6E1-4947-950E-A6B4ED3DCDED}" srcOrd="0" destOrd="0" parTransId="{A51127E1-CA0F-464E-B7CF-5611DFF76179}" sibTransId="{E324C74F-AD20-3742-9054-7140B229D9D8}"/>
    <dgm:cxn modelId="{E065445D-8860-0942-8993-E9917490F7ED}" srcId="{F8F86062-707C-5547-AFBD-66A9DA139EF2}" destId="{EBFF0EFA-538D-7B42-BAFD-E0A38B234BBD}" srcOrd="0" destOrd="0" parTransId="{57E9AE2D-E1FA-EB4B-A22A-3E12EF52DD32}" sibTransId="{27FBE5C4-EE10-504D-ACAD-059FCF1B953B}"/>
    <dgm:cxn modelId="{FBF3C98A-1A43-B24B-BC80-A83F2CDB21F5}" srcId="{E341339F-835B-EB43-A46C-A7769988843B}" destId="{2B8EB2EE-A47F-5C42-84B9-542648C52B9D}" srcOrd="2" destOrd="0" parTransId="{E280A9E2-D3E8-4A49-A189-B1E70086D5EA}" sibTransId="{4AAE4112-B72A-1D47-A448-388BD5AD9579}"/>
    <dgm:cxn modelId="{CA3F0A54-B342-0042-91AC-41C5C0F7F85A}" type="presOf" srcId="{6C509AE3-D7AB-2A4D-89B7-4C5971DE380D}" destId="{E0238691-D81A-414A-A2C9-677CDF31BAB2}" srcOrd="0" destOrd="6" presId="urn:microsoft.com/office/officeart/2005/8/layout/vList5"/>
    <dgm:cxn modelId="{1C761E12-1ACF-AC45-A6E8-EA5AD6415A20}" srcId="{E341339F-835B-EB43-A46C-A7769988843B}" destId="{24119528-C0D5-E447-92B4-BC26F2DB429A}" srcOrd="0" destOrd="0" parTransId="{398BA426-E061-8A4F-BC70-B8485B23771E}" sibTransId="{57DF784E-326F-BB4C-BF7A-9CC8BF974C6A}"/>
    <dgm:cxn modelId="{105C92AE-A744-F746-8CBB-7FF939383FDD}" srcId="{E341339F-835B-EB43-A46C-A7769988843B}" destId="{6C509AE3-D7AB-2A4D-89B7-4C5971DE380D}" srcOrd="6" destOrd="0" parTransId="{4AB70D4D-D45D-E942-893B-625FBDF0A9BB}" sibTransId="{BF4CD8AF-E2E7-414B-8BBF-A349FA0B45F1}"/>
    <dgm:cxn modelId="{89E50388-1063-254B-B1E1-927FE8A2D5E2}" srcId="{E341339F-835B-EB43-A46C-A7769988843B}" destId="{6BD77734-8226-734D-B47D-115987978A44}" srcOrd="7" destOrd="0" parTransId="{A36451AD-A482-174D-B6CC-FFE110CE3B7F}" sibTransId="{BDCA5769-9646-984D-A7E2-1541C481FD19}"/>
    <dgm:cxn modelId="{648E285C-6A59-AC44-9FA5-285D66BC73FF}" type="presOf" srcId="{6BD77734-8226-734D-B47D-115987978A44}" destId="{E0238691-D81A-414A-A2C9-677CDF31BAB2}" srcOrd="0" destOrd="7" presId="urn:microsoft.com/office/officeart/2005/8/layout/vList5"/>
    <dgm:cxn modelId="{81507E0D-AF64-7E43-A2DE-FA0304F95FB1}" srcId="{E341339F-835B-EB43-A46C-A7769988843B}" destId="{AA6D01DF-EDB7-944B-B609-DEA7FB202871}" srcOrd="8" destOrd="0" parTransId="{F6C0E459-1ABE-374D-9643-84E14CE56334}" sibTransId="{BF97D0F1-1E04-CD4D-82CA-19945A49BB39}"/>
    <dgm:cxn modelId="{A9FE9C00-8314-9E45-9A40-D5521DC7FB74}" type="presOf" srcId="{AD53F480-6E94-994F-B414-7BA939052604}" destId="{E1E82E57-0FFC-7E4E-A5C8-85B3EA8CCEDF}" srcOrd="0" destOrd="1" presId="urn:microsoft.com/office/officeart/2005/8/layout/vList5"/>
    <dgm:cxn modelId="{B768BD30-3269-3C4B-9946-76A73A97DCC1}" srcId="{E341339F-835B-EB43-A46C-A7769988843B}" destId="{EE5E455C-DD33-9D42-B8B5-F1F9AA7A9DA6}" srcOrd="3" destOrd="0" parTransId="{A7F7B124-0C7F-234F-8BCF-B8AFD31DA7AF}" sibTransId="{806E4105-0207-4344-ADC6-37DDB2CD49B2}"/>
    <dgm:cxn modelId="{1AEA10F9-56C9-D345-8E36-0C15A5B890BD}" type="presOf" srcId="{EBFF0EFA-538D-7B42-BAFD-E0A38B234BBD}" destId="{88B94C07-0B51-FE49-A6DD-00AD48BBF534}" srcOrd="0" destOrd="0" presId="urn:microsoft.com/office/officeart/2005/8/layout/vList5"/>
    <dgm:cxn modelId="{C83AF0DD-CC9F-644A-A236-A6AB5B73DCC8}" type="presParOf" srcId="{505C8E7D-6CD4-A443-93E4-C0799FC2CB19}" destId="{14112810-ECF2-724C-A66C-BE80C612FE68}" srcOrd="0" destOrd="0" presId="urn:microsoft.com/office/officeart/2005/8/layout/vList5"/>
    <dgm:cxn modelId="{F15638FF-1902-7C4C-BE75-405FBF6F0C05}" type="presParOf" srcId="{14112810-ECF2-724C-A66C-BE80C612FE68}" destId="{88B94C07-0B51-FE49-A6DD-00AD48BBF534}" srcOrd="0" destOrd="0" presId="urn:microsoft.com/office/officeart/2005/8/layout/vList5"/>
    <dgm:cxn modelId="{EEB79793-2CFE-A64E-B5F9-A48BA0468CE9}" type="presParOf" srcId="{14112810-ECF2-724C-A66C-BE80C612FE68}" destId="{E1E82E57-0FFC-7E4E-A5C8-85B3EA8CCEDF}" srcOrd="1" destOrd="0" presId="urn:microsoft.com/office/officeart/2005/8/layout/vList5"/>
    <dgm:cxn modelId="{1017DB64-ED6A-094D-A938-DBC51DF57066}" type="presParOf" srcId="{505C8E7D-6CD4-A443-93E4-C0799FC2CB19}" destId="{2649AFCE-10AE-0E49-8AAB-3F290F1B6613}" srcOrd="1" destOrd="0" presId="urn:microsoft.com/office/officeart/2005/8/layout/vList5"/>
    <dgm:cxn modelId="{D1166D09-586A-C941-9AD5-7A1C9CABE0FA}" type="presParOf" srcId="{505C8E7D-6CD4-A443-93E4-C0799FC2CB19}" destId="{4AECC529-9AAE-C040-8F52-77AD961843D2}" srcOrd="2" destOrd="0" presId="urn:microsoft.com/office/officeart/2005/8/layout/vList5"/>
    <dgm:cxn modelId="{8AB8C8D4-429B-C148-8EC9-09330BC436CB}" type="presParOf" srcId="{4AECC529-9AAE-C040-8F52-77AD961843D2}" destId="{7109CD2B-66AC-A042-A47F-4EBF9D3A3919}" srcOrd="0" destOrd="0" presId="urn:microsoft.com/office/officeart/2005/8/layout/vList5"/>
    <dgm:cxn modelId="{13EDA1CB-4A5F-7A40-90DB-E579E1144A46}" type="presParOf" srcId="{4AECC529-9AAE-C040-8F52-77AD961843D2}" destId="{E0238691-D81A-414A-A2C9-677CDF31BAB2}" srcOrd="1" destOrd="0" presId="urn:microsoft.com/office/officeart/2005/8/layout/vList5"/>
  </dgm:cxnLst>
  <dgm:bg/>
  <dgm:whole/>
  <dgm:extLst>
    <a:ext uri="http://schemas.microsoft.com/office/drawing/2008/diagram">
      <dsp:dataModelExt xmlns:dsp="http://schemas.microsoft.com/office/drawing/2008/diagram" relId="rId25" minVer="http://schemas.openxmlformats.org/drawingml/2006/diagram"/>
    </a:ext>
  </dgm:extLst>
</dgm:dataModel>
</file>

<file path=xl/diagrams/data6.xml><?xml version="1.0" encoding="utf-8"?>
<dgm:dataModel xmlns:dgm="http://schemas.openxmlformats.org/drawingml/2006/diagram" xmlns:a="http://schemas.openxmlformats.org/drawingml/2006/main">
  <dgm:ptLst>
    <dgm:pt modelId="{14A73EA0-54AC-49D4-93C8-D07297C436EF}" type="doc">
      <dgm:prSet loTypeId="urn:microsoft.com/office/officeart/2005/8/layout/hList2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US"/>
        </a:p>
      </dgm:t>
    </dgm:pt>
    <dgm:pt modelId="{2B2FF693-9099-4924-AC10-3784744D3788}">
      <dgm:prSet phldrT="[Text]"/>
      <dgm:spPr/>
      <dgm:t>
        <a:bodyPr/>
        <a:lstStyle/>
        <a:p>
          <a:r>
            <a:rPr lang="th-TH"/>
            <a:t>อาชีพ</a:t>
          </a:r>
          <a:endParaRPr lang="en-US"/>
        </a:p>
      </dgm:t>
    </dgm:pt>
    <dgm:pt modelId="{2B05F5C5-161B-45A8-936B-B0B24257488D}" type="parTrans" cxnId="{CC9FCC6A-F632-4C65-AD47-3869F8A26DB2}">
      <dgm:prSet/>
      <dgm:spPr/>
      <dgm:t>
        <a:bodyPr/>
        <a:lstStyle/>
        <a:p>
          <a:endParaRPr lang="en-US"/>
        </a:p>
      </dgm:t>
    </dgm:pt>
    <dgm:pt modelId="{C30A3176-3F89-407F-94CD-D8B40517584B}" type="sibTrans" cxnId="{CC9FCC6A-F632-4C65-AD47-3869F8A26DB2}">
      <dgm:prSet/>
      <dgm:spPr/>
      <dgm:t>
        <a:bodyPr/>
        <a:lstStyle/>
        <a:p>
          <a:endParaRPr lang="en-US"/>
        </a:p>
      </dgm:t>
    </dgm:pt>
    <dgm:pt modelId="{D682768F-033E-4A6D-A223-6A137954990A}">
      <dgm:prSet phldrT="[Text]" custT="1"/>
      <dgm:spPr/>
      <dgm:t>
        <a:bodyPr/>
        <a:lstStyle/>
        <a:p>
          <a:r>
            <a:rPr lang="th-TH" sz="800" b="0" i="0" u="none">
              <a:cs typeface="+mj-cs"/>
            </a:rPr>
            <a:t>ส่งเสริมการเลี้ยงปลา เลี้ยงกบ เลี้ยงไก่ เพื่อบริโภค</a:t>
          </a:r>
          <a:endParaRPr lang="en-US" sz="800">
            <a:cs typeface="+mj-cs"/>
          </a:endParaRPr>
        </a:p>
      </dgm:t>
    </dgm:pt>
    <dgm:pt modelId="{14E5B0FC-FC7D-4E5E-8A62-4B19BABA45FB}" type="parTrans" cxnId="{15C89881-8D6C-43F3-A0D4-6B9616FCB65F}">
      <dgm:prSet/>
      <dgm:spPr/>
      <dgm:t>
        <a:bodyPr/>
        <a:lstStyle/>
        <a:p>
          <a:endParaRPr lang="en-US"/>
        </a:p>
      </dgm:t>
    </dgm:pt>
    <dgm:pt modelId="{064ED67E-A775-4FD6-A5D6-C2488A2CA1B7}" type="sibTrans" cxnId="{15C89881-8D6C-43F3-A0D4-6B9616FCB65F}">
      <dgm:prSet/>
      <dgm:spPr/>
      <dgm:t>
        <a:bodyPr/>
        <a:lstStyle/>
        <a:p>
          <a:endParaRPr lang="en-US"/>
        </a:p>
      </dgm:t>
    </dgm:pt>
    <dgm:pt modelId="{6C326617-46A3-4A2B-8A16-63A518FC175C}">
      <dgm:prSet phldrT="[Text]"/>
      <dgm:spPr/>
      <dgm:t>
        <a:bodyPr/>
        <a:lstStyle/>
        <a:p>
          <a:r>
            <a:rPr lang="th-TH"/>
            <a:t>บริหารจัดการทุน</a:t>
          </a:r>
          <a:endParaRPr lang="en-US"/>
        </a:p>
      </dgm:t>
    </dgm:pt>
    <dgm:pt modelId="{91478B90-4100-4F35-9B44-C36B622952B3}" type="parTrans" cxnId="{C01A8ED9-2143-41A3-869A-231A8B84C92D}">
      <dgm:prSet/>
      <dgm:spPr/>
      <dgm:t>
        <a:bodyPr/>
        <a:lstStyle/>
        <a:p>
          <a:endParaRPr lang="en-US"/>
        </a:p>
      </dgm:t>
    </dgm:pt>
    <dgm:pt modelId="{3094EF9D-796B-4027-8792-10DF82FC1C09}" type="sibTrans" cxnId="{C01A8ED9-2143-41A3-869A-231A8B84C92D}">
      <dgm:prSet/>
      <dgm:spPr/>
      <dgm:t>
        <a:bodyPr/>
        <a:lstStyle/>
        <a:p>
          <a:endParaRPr lang="en-US"/>
        </a:p>
      </dgm:t>
    </dgm:pt>
    <dgm:pt modelId="{CC1E4932-6189-4C7C-999F-CC86D7AE640B}">
      <dgm:prSet phldrT="[Text]" custT="1"/>
      <dgm:spPr/>
      <dgm:t>
        <a:bodyPr/>
        <a:lstStyle/>
        <a:p>
          <a:r>
            <a:rPr lang="th-TH" sz="1200" b="0" i="0" u="none"/>
            <a:t>รณรงค์การออมทรัพย์</a:t>
          </a:r>
          <a:endParaRPr lang="en-US" sz="1200"/>
        </a:p>
      </dgm:t>
    </dgm:pt>
    <dgm:pt modelId="{C17959A0-48EA-4BCB-BAFA-6E8580763024}" type="parTrans" cxnId="{DBDD50BD-9060-4CB9-9A37-AB47988879F9}">
      <dgm:prSet/>
      <dgm:spPr/>
      <dgm:t>
        <a:bodyPr/>
        <a:lstStyle/>
        <a:p>
          <a:endParaRPr lang="en-US"/>
        </a:p>
      </dgm:t>
    </dgm:pt>
    <dgm:pt modelId="{1933F86A-5591-4B1E-AE14-09000D716871}" type="sibTrans" cxnId="{DBDD50BD-9060-4CB9-9A37-AB47988879F9}">
      <dgm:prSet/>
      <dgm:spPr/>
      <dgm:t>
        <a:bodyPr/>
        <a:lstStyle/>
        <a:p>
          <a:endParaRPr lang="en-US"/>
        </a:p>
      </dgm:t>
    </dgm:pt>
    <dgm:pt modelId="{09335521-4C4F-4295-9251-BC61BFB897CA}">
      <dgm:prSet phldrT="[Text]"/>
      <dgm:spPr/>
      <dgm:t>
        <a:bodyPr/>
        <a:lstStyle/>
        <a:p>
          <a:r>
            <a:rPr lang="th-TH"/>
            <a:t>ความเสี่ยงชุมชน</a:t>
          </a:r>
          <a:endParaRPr lang="en-US"/>
        </a:p>
      </dgm:t>
    </dgm:pt>
    <dgm:pt modelId="{EA58F9BE-9994-425C-87C0-A7ABE5B4A3A8}" type="parTrans" cxnId="{CC6CD100-854F-434D-99D7-65DB0EF1FF53}">
      <dgm:prSet/>
      <dgm:spPr/>
      <dgm:t>
        <a:bodyPr/>
        <a:lstStyle/>
        <a:p>
          <a:endParaRPr lang="en-US"/>
        </a:p>
      </dgm:t>
    </dgm:pt>
    <dgm:pt modelId="{6BDC3AFC-7908-47D2-8A4C-2D6A4007A6B0}" type="sibTrans" cxnId="{CC6CD100-854F-434D-99D7-65DB0EF1FF53}">
      <dgm:prSet/>
      <dgm:spPr/>
      <dgm:t>
        <a:bodyPr/>
        <a:lstStyle/>
        <a:p>
          <a:endParaRPr lang="en-US"/>
        </a:p>
      </dgm:t>
    </dgm:pt>
    <dgm:pt modelId="{6151FD06-DC6A-4952-BC77-C43C92583F20}">
      <dgm:prSet phldrT="[Text]" custT="1"/>
      <dgm:spPr/>
      <dgm:t>
        <a:bodyPr/>
        <a:lstStyle/>
        <a:p>
          <a:r>
            <a:rPr lang="th-TH" sz="800" b="0" i="0" u="none"/>
            <a:t>กิจกรรมบาเพ็ญสาธารณะประโยชน์ ปลูกต้นไม้ ในวันสาคัญ</a:t>
          </a:r>
          <a:endParaRPr lang="en-US" sz="800"/>
        </a:p>
      </dgm:t>
    </dgm:pt>
    <dgm:pt modelId="{80D6CAE8-8CD1-4B4C-8A6C-D71F56D7FA2A}" type="parTrans" cxnId="{507B6AEE-DC62-4AAA-8237-D3043DE33257}">
      <dgm:prSet/>
      <dgm:spPr/>
      <dgm:t>
        <a:bodyPr/>
        <a:lstStyle/>
        <a:p>
          <a:endParaRPr lang="en-US"/>
        </a:p>
      </dgm:t>
    </dgm:pt>
    <dgm:pt modelId="{A8907826-E2A5-4D4E-9764-989006FBE582}" type="sibTrans" cxnId="{507B6AEE-DC62-4AAA-8237-D3043DE33257}">
      <dgm:prSet/>
      <dgm:spPr/>
      <dgm:t>
        <a:bodyPr/>
        <a:lstStyle/>
        <a:p>
          <a:endParaRPr lang="en-US"/>
        </a:p>
      </dgm:t>
    </dgm:pt>
    <dgm:pt modelId="{12199C9F-E89D-4507-ABF8-97C4FE6DD1D2}">
      <dgm:prSet phldrT="[Text]" custT="1"/>
      <dgm:spPr/>
      <dgm:t>
        <a:bodyPr/>
        <a:lstStyle/>
        <a:p>
          <a:endParaRPr lang="en-US" sz="800"/>
        </a:p>
      </dgm:t>
    </dgm:pt>
    <dgm:pt modelId="{3AFFCBCD-4BBF-4BD4-8C15-2EEAA8FC2CE7}" type="parTrans" cxnId="{3D7FA4D6-BEC5-402F-8F3E-4E55E17DD792}">
      <dgm:prSet/>
      <dgm:spPr/>
      <dgm:t>
        <a:bodyPr/>
        <a:lstStyle/>
        <a:p>
          <a:endParaRPr lang="en-US"/>
        </a:p>
      </dgm:t>
    </dgm:pt>
    <dgm:pt modelId="{12F040F0-8623-4EEE-9F85-0DC93413D101}" type="sibTrans" cxnId="{3D7FA4D6-BEC5-402F-8F3E-4E55E17DD792}">
      <dgm:prSet/>
      <dgm:spPr/>
      <dgm:t>
        <a:bodyPr/>
        <a:lstStyle/>
        <a:p>
          <a:endParaRPr lang="en-US"/>
        </a:p>
      </dgm:t>
    </dgm:pt>
    <dgm:pt modelId="{2F9D3EF6-87C2-4E27-BC5E-F8CF81462703}">
      <dgm:prSet phldrT="[Text]"/>
      <dgm:spPr/>
      <dgm:t>
        <a:bodyPr/>
        <a:lstStyle/>
        <a:p>
          <a:r>
            <a:rPr lang="th-TH"/>
            <a:t>บริหารจัดการชุมชน</a:t>
          </a:r>
          <a:endParaRPr lang="en-US"/>
        </a:p>
      </dgm:t>
    </dgm:pt>
    <dgm:pt modelId="{242E1CA2-752A-40FD-BC00-597EAB5C7A86}" type="parTrans" cxnId="{BE11B542-C2FF-4449-A1BE-5FC44A67D6DC}">
      <dgm:prSet/>
      <dgm:spPr/>
      <dgm:t>
        <a:bodyPr/>
        <a:lstStyle/>
        <a:p>
          <a:endParaRPr lang="en-US"/>
        </a:p>
      </dgm:t>
    </dgm:pt>
    <dgm:pt modelId="{640281F1-8536-4868-8968-D840DA5BACA1}" type="sibTrans" cxnId="{BE11B542-C2FF-4449-A1BE-5FC44A67D6DC}">
      <dgm:prSet/>
      <dgm:spPr/>
      <dgm:t>
        <a:bodyPr/>
        <a:lstStyle/>
        <a:p>
          <a:endParaRPr lang="en-US"/>
        </a:p>
      </dgm:t>
    </dgm:pt>
    <dgm:pt modelId="{4E8A81CA-89A9-442B-92C5-7BA86B36CAD8}">
      <dgm:prSet phldrT="[Text]"/>
      <dgm:spPr/>
      <dgm:t>
        <a:bodyPr/>
        <a:lstStyle/>
        <a:p>
          <a:r>
            <a:rPr lang="th-TH"/>
            <a:t>ความยากจน</a:t>
          </a:r>
          <a:endParaRPr lang="en-US"/>
        </a:p>
      </dgm:t>
    </dgm:pt>
    <dgm:pt modelId="{C038BB39-B9D9-459D-9592-400188256C29}" type="parTrans" cxnId="{F0FE7426-B494-4042-969B-7D5172F1B16A}">
      <dgm:prSet/>
      <dgm:spPr/>
      <dgm:t>
        <a:bodyPr/>
        <a:lstStyle/>
        <a:p>
          <a:endParaRPr lang="en-US"/>
        </a:p>
      </dgm:t>
    </dgm:pt>
    <dgm:pt modelId="{AFAA1FE4-2E42-4AB0-8487-FF441C5C3267}" type="sibTrans" cxnId="{F0FE7426-B494-4042-969B-7D5172F1B16A}">
      <dgm:prSet/>
      <dgm:spPr/>
      <dgm:t>
        <a:bodyPr/>
        <a:lstStyle/>
        <a:p>
          <a:endParaRPr lang="en-US"/>
        </a:p>
      </dgm:t>
    </dgm:pt>
    <dgm:pt modelId="{C7687DDB-C500-45B5-AD9C-7FB04F9E882F}">
      <dgm:prSet custT="1"/>
      <dgm:spPr/>
      <dgm:t>
        <a:bodyPr/>
        <a:lstStyle/>
        <a:p>
          <a:r>
            <a:rPr lang="th-TH" sz="1200" b="0" i="0" u="none"/>
            <a:t>ส่งเสริมการปลูกผักสวนครัวรั้วกินได้</a:t>
          </a:r>
          <a:endParaRPr lang="en-US" sz="1200"/>
        </a:p>
      </dgm:t>
    </dgm:pt>
    <dgm:pt modelId="{1295CDC3-314F-4A2A-9AC3-CA9D727B3A33}" type="parTrans" cxnId="{D941D541-0F73-4B48-A37D-988F86EF34C8}">
      <dgm:prSet/>
      <dgm:spPr/>
      <dgm:t>
        <a:bodyPr/>
        <a:lstStyle/>
        <a:p>
          <a:endParaRPr lang="en-US"/>
        </a:p>
      </dgm:t>
    </dgm:pt>
    <dgm:pt modelId="{CE9A2A3B-345E-464B-A806-030E6FBD79D9}" type="sibTrans" cxnId="{D941D541-0F73-4B48-A37D-988F86EF34C8}">
      <dgm:prSet/>
      <dgm:spPr/>
      <dgm:t>
        <a:bodyPr/>
        <a:lstStyle/>
        <a:p>
          <a:endParaRPr lang="en-US"/>
        </a:p>
      </dgm:t>
    </dgm:pt>
    <dgm:pt modelId="{3206F347-9FEB-4145-8CDF-4474BDE17717}">
      <dgm:prSet custT="1"/>
      <dgm:spPr/>
      <dgm:t>
        <a:bodyPr/>
        <a:lstStyle/>
        <a:p>
          <a:r>
            <a:rPr lang="th-TH" sz="800" b="0" i="0" u="none"/>
            <a:t>กาจัดลูกน้ำยุงลาย</a:t>
          </a:r>
          <a:endParaRPr lang="en-US" sz="800"/>
        </a:p>
      </dgm:t>
    </dgm:pt>
    <dgm:pt modelId="{12707300-1164-4B20-A8DB-715F6BE3E597}" type="parTrans" cxnId="{41700F9E-E78B-4888-8B3F-45ADA75D0E3E}">
      <dgm:prSet/>
      <dgm:spPr/>
      <dgm:t>
        <a:bodyPr/>
        <a:lstStyle/>
        <a:p>
          <a:endParaRPr lang="en-US"/>
        </a:p>
      </dgm:t>
    </dgm:pt>
    <dgm:pt modelId="{1FBD220D-B32A-4954-9DA1-CD5CEBCC9501}" type="sibTrans" cxnId="{41700F9E-E78B-4888-8B3F-45ADA75D0E3E}">
      <dgm:prSet/>
      <dgm:spPr/>
      <dgm:t>
        <a:bodyPr/>
        <a:lstStyle/>
        <a:p>
          <a:endParaRPr lang="en-US"/>
        </a:p>
      </dgm:t>
    </dgm:pt>
    <dgm:pt modelId="{16C6C88F-46FF-4EF6-B1DF-1DBC81A6DD01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ถ่ายทอดภูมิปัญญาท้องถิ่น ด้านการทอเสื่อ</a:t>
          </a:r>
          <a:endParaRPr lang="th-TH" sz="800">
            <a:cs typeface="+mj-cs"/>
          </a:endParaRPr>
        </a:p>
      </dgm:t>
    </dgm:pt>
    <dgm:pt modelId="{B1603391-079D-4753-8FB5-C695FDDD4C5F}" type="parTrans" cxnId="{7A1106BC-09B8-4657-9348-A47F171E2607}">
      <dgm:prSet/>
      <dgm:spPr/>
      <dgm:t>
        <a:bodyPr/>
        <a:lstStyle/>
        <a:p>
          <a:endParaRPr lang="en-US"/>
        </a:p>
      </dgm:t>
    </dgm:pt>
    <dgm:pt modelId="{90473936-D37D-4E30-A0C0-888945F863F4}" type="sibTrans" cxnId="{7A1106BC-09B8-4657-9348-A47F171E2607}">
      <dgm:prSet/>
      <dgm:spPr/>
      <dgm:t>
        <a:bodyPr/>
        <a:lstStyle/>
        <a:p>
          <a:endParaRPr lang="en-US"/>
        </a:p>
      </dgm:t>
    </dgm:pt>
    <dgm:pt modelId="{B373A35D-B4CB-4575-9A96-838EA5404BEC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ส่งเสริมการใช้ปุ๋ยหมักชีวภาพ</a:t>
          </a:r>
          <a:endParaRPr lang="th-TH" sz="800">
            <a:cs typeface="+mj-cs"/>
          </a:endParaRPr>
        </a:p>
      </dgm:t>
    </dgm:pt>
    <dgm:pt modelId="{54CC0871-83B9-4D4B-845E-A4C558206FA6}" type="parTrans" cxnId="{954890F7-513B-4A2E-9C5F-3A82237B4619}">
      <dgm:prSet/>
      <dgm:spPr/>
      <dgm:t>
        <a:bodyPr/>
        <a:lstStyle/>
        <a:p>
          <a:endParaRPr lang="en-US"/>
        </a:p>
      </dgm:t>
    </dgm:pt>
    <dgm:pt modelId="{B47BB14A-7462-4F72-BD14-6735E13220C8}" type="sibTrans" cxnId="{954890F7-513B-4A2E-9C5F-3A82237B4619}">
      <dgm:prSet/>
      <dgm:spPr/>
      <dgm:t>
        <a:bodyPr/>
        <a:lstStyle/>
        <a:p>
          <a:endParaRPr lang="en-US"/>
        </a:p>
      </dgm:t>
    </dgm:pt>
    <dgm:pt modelId="{56A0871F-BDCB-4DBC-818F-104A4D3B0F31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ครงการสนับสนุนการทอเสื่อกก</a:t>
          </a:r>
          <a:endParaRPr lang="th-TH" sz="800">
            <a:cs typeface="+mj-cs"/>
          </a:endParaRPr>
        </a:p>
      </dgm:t>
    </dgm:pt>
    <dgm:pt modelId="{F76A216F-A4C6-4068-A2B9-436AA169AFE0}" type="parTrans" cxnId="{EADAACA4-619A-416E-AF89-F50B0EB5F534}">
      <dgm:prSet/>
      <dgm:spPr/>
      <dgm:t>
        <a:bodyPr/>
        <a:lstStyle/>
        <a:p>
          <a:endParaRPr lang="en-US"/>
        </a:p>
      </dgm:t>
    </dgm:pt>
    <dgm:pt modelId="{2F8DE776-5B94-4ECB-9070-A3D7224B4E6E}" type="sibTrans" cxnId="{EADAACA4-619A-416E-AF89-F50B0EB5F534}">
      <dgm:prSet/>
      <dgm:spPr/>
      <dgm:t>
        <a:bodyPr/>
        <a:lstStyle/>
        <a:p>
          <a:endParaRPr lang="en-US"/>
        </a:p>
      </dgm:t>
    </dgm:pt>
    <dgm:pt modelId="{829B22D1-3BA7-4E9A-BC3F-BCE60822E202}">
      <dgm:prSet custT="1"/>
      <dgm:spPr/>
      <dgm:t>
        <a:bodyPr/>
        <a:lstStyle/>
        <a:p>
          <a:r>
            <a:rPr lang="th-TH" sz="800" b="0" i="0" u="none">
              <a:cs typeface="+mj-cs"/>
            </a:rPr>
            <a:t>โครงการบ่อบาดาลเพื่อการเกษตร</a:t>
          </a:r>
          <a:endParaRPr lang="th-TH" sz="800">
            <a:cs typeface="+mj-cs"/>
          </a:endParaRPr>
        </a:p>
      </dgm:t>
    </dgm:pt>
    <dgm:pt modelId="{57F04888-D39E-438D-B9CA-9523F01121CE}" type="parTrans" cxnId="{DAD725B6-333A-4B5F-AF19-D4FE39B1F92D}">
      <dgm:prSet/>
      <dgm:spPr/>
      <dgm:t>
        <a:bodyPr/>
        <a:lstStyle/>
        <a:p>
          <a:endParaRPr lang="en-US"/>
        </a:p>
      </dgm:t>
    </dgm:pt>
    <dgm:pt modelId="{45AEBC3B-FA51-4D5E-877C-AC2E0639ABE5}" type="sibTrans" cxnId="{DAD725B6-333A-4B5F-AF19-D4FE39B1F92D}">
      <dgm:prSet/>
      <dgm:spPr/>
      <dgm:t>
        <a:bodyPr/>
        <a:lstStyle/>
        <a:p>
          <a:endParaRPr lang="en-US"/>
        </a:p>
      </dgm:t>
    </dgm:pt>
    <dgm:pt modelId="{44E487B5-8D03-4FF5-9A87-E6A9ADA88AF5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ฝึกอบรมเสริมทักษะอาชีพให้แก่นักเรียนนักศึกษา</a:t>
          </a:r>
          <a:endParaRPr lang="th-TH" sz="800">
            <a:cs typeface="+mj-cs"/>
          </a:endParaRPr>
        </a:p>
      </dgm:t>
    </dgm:pt>
    <dgm:pt modelId="{261C5B23-9A86-44D5-AE17-C4D4E856D695}" type="parTrans" cxnId="{3616B062-89B5-4FEC-B1F1-37AC29D7692C}">
      <dgm:prSet/>
      <dgm:spPr/>
      <dgm:t>
        <a:bodyPr/>
        <a:lstStyle/>
        <a:p>
          <a:endParaRPr lang="en-US"/>
        </a:p>
      </dgm:t>
    </dgm:pt>
    <dgm:pt modelId="{33C4F04A-BE24-4AFA-B0B3-6A6071A579FC}" type="sibTrans" cxnId="{3616B062-89B5-4FEC-B1F1-37AC29D7692C}">
      <dgm:prSet/>
      <dgm:spPr/>
      <dgm:t>
        <a:bodyPr/>
        <a:lstStyle/>
        <a:p>
          <a:endParaRPr lang="en-US"/>
        </a:p>
      </dgm:t>
    </dgm:pt>
    <dgm:pt modelId="{59EDB946-65F6-4122-B314-F2AB9DC3FA72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ฝึกอบรมส่งเสริมการเรียนรู้เศรษฐกิจพอเพียง</a:t>
          </a:r>
          <a:endParaRPr lang="th-TH" sz="800">
            <a:cs typeface="+mj-cs"/>
          </a:endParaRPr>
        </a:p>
      </dgm:t>
    </dgm:pt>
    <dgm:pt modelId="{AFB9C1C1-719B-4206-BE43-7876D32557D8}" type="parTrans" cxnId="{992AE101-65F3-4A48-B90A-B4DA1A19BC68}">
      <dgm:prSet/>
      <dgm:spPr/>
      <dgm:t>
        <a:bodyPr/>
        <a:lstStyle/>
        <a:p>
          <a:endParaRPr lang="en-US"/>
        </a:p>
      </dgm:t>
    </dgm:pt>
    <dgm:pt modelId="{7EA724B9-0CA9-4206-B4CE-E047E48FCE79}" type="sibTrans" cxnId="{992AE101-65F3-4A48-B90A-B4DA1A19BC68}">
      <dgm:prSet/>
      <dgm:spPr/>
      <dgm:t>
        <a:bodyPr/>
        <a:lstStyle/>
        <a:p>
          <a:endParaRPr lang="en-US"/>
        </a:p>
      </dgm:t>
    </dgm:pt>
    <dgm:pt modelId="{132B5590-BC66-4B36-956A-9A5B27CB470F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ส่งเสริมอาชีพช่างไฟฟ้าเบื้องต้น</a:t>
          </a:r>
          <a:endParaRPr lang="th-TH" sz="800">
            <a:cs typeface="+mj-cs"/>
          </a:endParaRPr>
        </a:p>
      </dgm:t>
    </dgm:pt>
    <dgm:pt modelId="{AF500869-6BD0-4443-8181-3BC02CD79D73}" type="parTrans" cxnId="{DF691481-8B05-4BFD-9B3E-FD793F608BE9}">
      <dgm:prSet/>
      <dgm:spPr/>
      <dgm:t>
        <a:bodyPr/>
        <a:lstStyle/>
        <a:p>
          <a:endParaRPr lang="en-US"/>
        </a:p>
      </dgm:t>
    </dgm:pt>
    <dgm:pt modelId="{7D77104D-6BBF-46D3-A62D-E475B39BD40E}" type="sibTrans" cxnId="{DF691481-8B05-4BFD-9B3E-FD793F608BE9}">
      <dgm:prSet/>
      <dgm:spPr/>
      <dgm:t>
        <a:bodyPr/>
        <a:lstStyle/>
        <a:p>
          <a:endParaRPr lang="en-US"/>
        </a:p>
      </dgm:t>
    </dgm:pt>
    <dgm:pt modelId="{C681824D-13D1-4C99-A76F-A8943A153688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ส่งเสริมการปลูกข้าวและขยายข้าวพันธุ์ดีปลอดสารพิษ</a:t>
          </a:r>
          <a:endParaRPr lang="th-TH" sz="800">
            <a:cs typeface="+mj-cs"/>
          </a:endParaRPr>
        </a:p>
      </dgm:t>
    </dgm:pt>
    <dgm:pt modelId="{815E0F8F-C480-44E9-8947-EFFAB9703494}" type="parTrans" cxnId="{6A0CC515-2D5D-405E-B234-7BA8D7765BCB}">
      <dgm:prSet/>
      <dgm:spPr/>
      <dgm:t>
        <a:bodyPr/>
        <a:lstStyle/>
        <a:p>
          <a:endParaRPr lang="en-US"/>
        </a:p>
      </dgm:t>
    </dgm:pt>
    <dgm:pt modelId="{98E93841-7AEF-447C-B7C2-09386779EF69}" type="sibTrans" cxnId="{6A0CC515-2D5D-405E-B234-7BA8D7765BCB}">
      <dgm:prSet/>
      <dgm:spPr/>
      <dgm:t>
        <a:bodyPr/>
        <a:lstStyle/>
        <a:p>
          <a:endParaRPr lang="en-US"/>
        </a:p>
      </dgm:t>
    </dgm:pt>
    <dgm:pt modelId="{48D187A3-2E27-4EBA-9D1C-8335B64FF376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ส่งเสริมการผลิตเชื้อราและผลิตเชื้อจุลินทรีย์เพื่อปราบศัตรูข้าวและพืชผัก / ส่งเสริมการท้าน้ำหมักชีวภาพ</a:t>
          </a:r>
          <a:endParaRPr lang="th-TH" sz="800">
            <a:cs typeface="+mj-cs"/>
          </a:endParaRPr>
        </a:p>
      </dgm:t>
    </dgm:pt>
    <dgm:pt modelId="{49D33524-9A61-47D1-9D80-231682C99462}" type="parTrans" cxnId="{9DB3C4EE-3017-4174-A06B-E9AA562E41C9}">
      <dgm:prSet/>
      <dgm:spPr/>
      <dgm:t>
        <a:bodyPr/>
        <a:lstStyle/>
        <a:p>
          <a:endParaRPr lang="en-US"/>
        </a:p>
      </dgm:t>
    </dgm:pt>
    <dgm:pt modelId="{DC37A7ED-0629-4E78-B414-7040F3093B17}" type="sibTrans" cxnId="{9DB3C4EE-3017-4174-A06B-E9AA562E41C9}">
      <dgm:prSet/>
      <dgm:spPr/>
      <dgm:t>
        <a:bodyPr/>
        <a:lstStyle/>
        <a:p>
          <a:endParaRPr lang="en-US"/>
        </a:p>
      </dgm:t>
    </dgm:pt>
    <dgm:pt modelId="{E9C193EA-E0E3-4D43-8491-AFD52AEBE45F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จัดทาโครงการอบรมให้ความรู้การเกษตร จัดหาตลาด จัดอบรมการรวมกลุ่ม</a:t>
          </a:r>
          <a:endParaRPr lang="th-TH" sz="800">
            <a:cs typeface="+mj-cs"/>
          </a:endParaRPr>
        </a:p>
      </dgm:t>
    </dgm:pt>
    <dgm:pt modelId="{0C549D4D-ACD7-4858-BEB7-35213FDEEF9D}" type="parTrans" cxnId="{9BC306E4-9FA5-4136-B8F0-C5BF80671055}">
      <dgm:prSet/>
      <dgm:spPr/>
      <dgm:t>
        <a:bodyPr/>
        <a:lstStyle/>
        <a:p>
          <a:endParaRPr lang="en-US"/>
        </a:p>
      </dgm:t>
    </dgm:pt>
    <dgm:pt modelId="{337CF8A2-0677-45BF-8703-F2F61E7265B9}" type="sibTrans" cxnId="{9BC306E4-9FA5-4136-B8F0-C5BF80671055}">
      <dgm:prSet/>
      <dgm:spPr/>
      <dgm:t>
        <a:bodyPr/>
        <a:lstStyle/>
        <a:p>
          <a:endParaRPr lang="en-US"/>
        </a:p>
      </dgm:t>
    </dgm:pt>
    <dgm:pt modelId="{64F5C758-A0F0-423B-9A88-48F000EAA3A3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ส่งเสริมการส่งออกและแปรรูปผลผลิตจากการทาการเกษตรอื่นๆในหมู่บ้าน</a:t>
          </a:r>
          <a:endParaRPr lang="th-TH" sz="800">
            <a:cs typeface="+mj-cs"/>
          </a:endParaRPr>
        </a:p>
      </dgm:t>
    </dgm:pt>
    <dgm:pt modelId="{6338FD93-30EF-451C-B8D1-78F04A1A17F4}" type="parTrans" cxnId="{19A8C6F6-11CC-48B1-AE44-C9EBAED4D896}">
      <dgm:prSet/>
      <dgm:spPr/>
      <dgm:t>
        <a:bodyPr/>
        <a:lstStyle/>
        <a:p>
          <a:endParaRPr lang="en-US"/>
        </a:p>
      </dgm:t>
    </dgm:pt>
    <dgm:pt modelId="{A06D0378-2C16-4522-9878-6CBD0A14208F}" type="sibTrans" cxnId="{19A8C6F6-11CC-48B1-AE44-C9EBAED4D896}">
      <dgm:prSet/>
      <dgm:spPr/>
      <dgm:t>
        <a:bodyPr/>
        <a:lstStyle/>
        <a:p>
          <a:endParaRPr lang="en-US"/>
        </a:p>
      </dgm:t>
    </dgm:pt>
    <dgm:pt modelId="{81F03E20-E751-4049-A893-AFF074FAC0E5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ขุดสระขนาดเล็กและบ่อน้า ตื่น</a:t>
          </a:r>
          <a:endParaRPr lang="th-TH" sz="800">
            <a:cs typeface="+mj-cs"/>
          </a:endParaRPr>
        </a:p>
      </dgm:t>
    </dgm:pt>
    <dgm:pt modelId="{AD963776-D494-4721-9E90-D9DA805CFBA0}" type="parTrans" cxnId="{6D530F5F-9D11-49BF-94AA-5CD0FF42FC2D}">
      <dgm:prSet/>
      <dgm:spPr/>
      <dgm:t>
        <a:bodyPr/>
        <a:lstStyle/>
        <a:p>
          <a:endParaRPr lang="en-US"/>
        </a:p>
      </dgm:t>
    </dgm:pt>
    <dgm:pt modelId="{BCE87587-F19B-4037-AD3E-ED1EBAF24124}" type="sibTrans" cxnId="{6D530F5F-9D11-49BF-94AA-5CD0FF42FC2D}">
      <dgm:prSet/>
      <dgm:spPr/>
      <dgm:t>
        <a:bodyPr/>
        <a:lstStyle/>
        <a:p>
          <a:endParaRPr lang="en-US"/>
        </a:p>
      </dgm:t>
    </dgm:pt>
    <dgm:pt modelId="{F7E37383-0500-407C-B446-954DBEB0D3E9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ติดตังไฟฟ้าแสงสว่างในพื้นที่เกษตร</a:t>
          </a:r>
          <a:endParaRPr lang="th-TH" sz="800">
            <a:cs typeface="+mj-cs"/>
          </a:endParaRPr>
        </a:p>
      </dgm:t>
    </dgm:pt>
    <dgm:pt modelId="{A0454721-EEC4-46A8-BE39-F9FF6FCFBEC5}" type="parTrans" cxnId="{A6DC7612-E0D1-47D3-920A-DC6DE7682C49}">
      <dgm:prSet/>
      <dgm:spPr/>
      <dgm:t>
        <a:bodyPr/>
        <a:lstStyle/>
        <a:p>
          <a:endParaRPr lang="en-US"/>
        </a:p>
      </dgm:t>
    </dgm:pt>
    <dgm:pt modelId="{DA81A18A-FAC5-4E61-AC1C-B910AE22C37A}" type="sibTrans" cxnId="{A6DC7612-E0D1-47D3-920A-DC6DE7682C49}">
      <dgm:prSet/>
      <dgm:spPr/>
      <dgm:t>
        <a:bodyPr/>
        <a:lstStyle/>
        <a:p>
          <a:endParaRPr lang="en-US"/>
        </a:p>
      </dgm:t>
    </dgm:pt>
    <dgm:pt modelId="{193AC817-A212-4A38-93A5-3223A8CDD074}">
      <dgm:prSet custT="1"/>
      <dgm:spPr/>
      <dgm:t>
        <a:bodyPr/>
        <a:lstStyle/>
        <a:p>
          <a:r>
            <a:rPr lang="th-TH" sz="800" b="0" i="0" u="none">
              <a:cs typeface="+mj-cs"/>
            </a:rPr>
            <a:t>โครงการขุดลอกคลองส่งน้า</a:t>
          </a:r>
          <a:endParaRPr lang="th-TH" sz="800">
            <a:cs typeface="+mj-cs"/>
          </a:endParaRPr>
        </a:p>
      </dgm:t>
    </dgm:pt>
    <dgm:pt modelId="{57BA880C-E287-43ED-B2D6-11EACBBE145E}" type="parTrans" cxnId="{D2303671-50D6-469E-B1EA-FFDCD1359970}">
      <dgm:prSet/>
      <dgm:spPr/>
      <dgm:t>
        <a:bodyPr/>
        <a:lstStyle/>
        <a:p>
          <a:endParaRPr lang="en-US"/>
        </a:p>
      </dgm:t>
    </dgm:pt>
    <dgm:pt modelId="{95C6E85E-57F3-4CAC-A211-5F00B2426E20}" type="sibTrans" cxnId="{D2303671-50D6-469E-B1EA-FFDCD1359970}">
      <dgm:prSet/>
      <dgm:spPr/>
      <dgm:t>
        <a:bodyPr/>
        <a:lstStyle/>
        <a:p>
          <a:endParaRPr lang="en-US"/>
        </a:p>
      </dgm:t>
    </dgm:pt>
    <dgm:pt modelId="{66901A4F-5DEC-40EB-82BC-5755E4F0FE7E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การเพาะถั่วงอก</a:t>
          </a:r>
          <a:endParaRPr lang="th-TH" sz="800">
            <a:cs typeface="+mj-cs"/>
          </a:endParaRPr>
        </a:p>
      </dgm:t>
    </dgm:pt>
    <dgm:pt modelId="{31FACC63-3CF8-49C4-81F5-114187BB58C1}" type="parTrans" cxnId="{AD46A38D-0350-4284-8D4F-4D4141141238}">
      <dgm:prSet/>
      <dgm:spPr/>
      <dgm:t>
        <a:bodyPr/>
        <a:lstStyle/>
        <a:p>
          <a:endParaRPr lang="en-US"/>
        </a:p>
      </dgm:t>
    </dgm:pt>
    <dgm:pt modelId="{F9796798-BAEC-4DA7-8D9D-CEDDDF70FCC9}" type="sibTrans" cxnId="{AD46A38D-0350-4284-8D4F-4D4141141238}">
      <dgm:prSet/>
      <dgm:spPr/>
      <dgm:t>
        <a:bodyPr/>
        <a:lstStyle/>
        <a:p>
          <a:endParaRPr lang="en-US"/>
        </a:p>
      </dgm:t>
    </dgm:pt>
    <dgm:pt modelId="{61787983-FD06-40C2-8D17-AE00F02D814B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การปลูกมะละกอ</a:t>
          </a:r>
          <a:endParaRPr lang="th-TH" sz="800">
            <a:cs typeface="+mj-cs"/>
          </a:endParaRPr>
        </a:p>
      </dgm:t>
    </dgm:pt>
    <dgm:pt modelId="{3A32E458-05FA-4544-B2E5-DDD898DC1407}" type="parTrans" cxnId="{A196D10D-4C41-471D-B57C-61C0BE87388C}">
      <dgm:prSet/>
      <dgm:spPr/>
      <dgm:t>
        <a:bodyPr/>
        <a:lstStyle/>
        <a:p>
          <a:endParaRPr lang="en-US"/>
        </a:p>
      </dgm:t>
    </dgm:pt>
    <dgm:pt modelId="{7EDFAEE7-CDB8-4DC0-9578-2FC096C05445}" type="sibTrans" cxnId="{A196D10D-4C41-471D-B57C-61C0BE87388C}">
      <dgm:prSet/>
      <dgm:spPr/>
      <dgm:t>
        <a:bodyPr/>
        <a:lstStyle/>
        <a:p>
          <a:endParaRPr lang="en-US"/>
        </a:p>
      </dgm:t>
    </dgm:pt>
    <dgm:pt modelId="{AE2B8379-183B-4592-B0F0-6C785E6D98FF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การเพำะเห็ดเผาะ (เห็ดถอบ)</a:t>
          </a:r>
          <a:endParaRPr lang="th-TH" sz="800">
            <a:cs typeface="+mj-cs"/>
          </a:endParaRPr>
        </a:p>
      </dgm:t>
    </dgm:pt>
    <dgm:pt modelId="{AEB60EE1-25C0-454A-8540-B717C440FEC8}" type="parTrans" cxnId="{6762653F-70F1-44D3-B5FE-34ADA1C00AE4}">
      <dgm:prSet/>
      <dgm:spPr/>
      <dgm:t>
        <a:bodyPr/>
        <a:lstStyle/>
        <a:p>
          <a:endParaRPr lang="en-US"/>
        </a:p>
      </dgm:t>
    </dgm:pt>
    <dgm:pt modelId="{C6D6254D-B2D5-4600-8EB6-D017139A4E2A}" type="sibTrans" cxnId="{6762653F-70F1-44D3-B5FE-34ADA1C00AE4}">
      <dgm:prSet/>
      <dgm:spPr/>
      <dgm:t>
        <a:bodyPr/>
        <a:lstStyle/>
        <a:p>
          <a:endParaRPr lang="en-US"/>
        </a:p>
      </dgm:t>
    </dgm:pt>
    <dgm:pt modelId="{8D0A3F33-A8EF-4296-B6C6-71A935812ED6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การเพาะเห็ดโคนน้อย</a:t>
          </a:r>
          <a:endParaRPr lang="th-TH" sz="800">
            <a:cs typeface="+mj-cs"/>
          </a:endParaRPr>
        </a:p>
      </dgm:t>
    </dgm:pt>
    <dgm:pt modelId="{B642CBFE-E47B-4542-82CC-107B347BDDC2}" type="parTrans" cxnId="{4CDF71DF-7C22-455D-934A-794239E376F8}">
      <dgm:prSet/>
      <dgm:spPr/>
      <dgm:t>
        <a:bodyPr/>
        <a:lstStyle/>
        <a:p>
          <a:endParaRPr lang="en-US"/>
        </a:p>
      </dgm:t>
    </dgm:pt>
    <dgm:pt modelId="{DDAB04C0-7BFA-4A10-B3F1-16A89E30FE52}" type="sibTrans" cxnId="{4CDF71DF-7C22-455D-934A-794239E376F8}">
      <dgm:prSet/>
      <dgm:spPr/>
      <dgm:t>
        <a:bodyPr/>
        <a:lstStyle/>
        <a:p>
          <a:endParaRPr lang="en-US"/>
        </a:p>
      </dgm:t>
    </dgm:pt>
    <dgm:pt modelId="{508EFA68-6E8F-4CBA-ACDE-61DF4918DE49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การเพาะเมล็ดทานตะวันงอก</a:t>
          </a:r>
          <a:endParaRPr lang="th-TH" sz="800">
            <a:cs typeface="+mj-cs"/>
          </a:endParaRPr>
        </a:p>
      </dgm:t>
    </dgm:pt>
    <dgm:pt modelId="{54016B32-2078-4B60-8B36-4822964AA1D6}" type="parTrans" cxnId="{1AC50850-1281-4351-8ABC-8F8851F63964}">
      <dgm:prSet/>
      <dgm:spPr/>
      <dgm:t>
        <a:bodyPr/>
        <a:lstStyle/>
        <a:p>
          <a:endParaRPr lang="en-US"/>
        </a:p>
      </dgm:t>
    </dgm:pt>
    <dgm:pt modelId="{5B39BFA3-4D06-49B3-940B-2B2A54B89408}" type="sibTrans" cxnId="{1AC50850-1281-4351-8ABC-8F8851F63964}">
      <dgm:prSet/>
      <dgm:spPr/>
      <dgm:t>
        <a:bodyPr/>
        <a:lstStyle/>
        <a:p>
          <a:endParaRPr lang="en-US"/>
        </a:p>
      </dgm:t>
    </dgm:pt>
    <dgm:pt modelId="{06640B02-4A72-4333-888B-89F5029F9BCB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กำรเพาะเลี้ยงกบ</a:t>
          </a:r>
          <a:endParaRPr lang="th-TH" sz="800">
            <a:cs typeface="+mj-cs"/>
          </a:endParaRPr>
        </a:p>
      </dgm:t>
    </dgm:pt>
    <dgm:pt modelId="{71B85F4E-2452-4B35-A9D0-4B2BBB96F414}" type="parTrans" cxnId="{80CEB7A2-80E5-48F3-B97D-2E92D140E55A}">
      <dgm:prSet/>
      <dgm:spPr/>
      <dgm:t>
        <a:bodyPr/>
        <a:lstStyle/>
        <a:p>
          <a:endParaRPr lang="en-US"/>
        </a:p>
      </dgm:t>
    </dgm:pt>
    <dgm:pt modelId="{1DDA32B2-57D4-484B-AA71-24ABC3034D58}" type="sibTrans" cxnId="{80CEB7A2-80E5-48F3-B97D-2E92D140E55A}">
      <dgm:prSet/>
      <dgm:spPr/>
      <dgm:t>
        <a:bodyPr/>
        <a:lstStyle/>
        <a:p>
          <a:endParaRPr lang="en-US"/>
        </a:p>
      </dgm:t>
    </dgm:pt>
    <dgm:pt modelId="{BC398230-39D5-439E-8972-91E71F32A8B3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กำรเลี้ยงปลาดุกในกระชังบก</a:t>
          </a:r>
          <a:endParaRPr lang="th-TH" sz="800">
            <a:cs typeface="+mj-cs"/>
          </a:endParaRPr>
        </a:p>
      </dgm:t>
    </dgm:pt>
    <dgm:pt modelId="{A920C1A7-05CC-4EBE-8AF3-AF48870C0BBA}" type="parTrans" cxnId="{48AE0F81-0680-4AF1-8AA6-62BB3B62EFEB}">
      <dgm:prSet/>
      <dgm:spPr/>
      <dgm:t>
        <a:bodyPr/>
        <a:lstStyle/>
        <a:p>
          <a:endParaRPr lang="en-US"/>
        </a:p>
      </dgm:t>
    </dgm:pt>
    <dgm:pt modelId="{8E5FE7B4-C146-4D98-BFAC-590E4431CB41}" type="sibTrans" cxnId="{48AE0F81-0680-4AF1-8AA6-62BB3B62EFEB}">
      <dgm:prSet/>
      <dgm:spPr/>
      <dgm:t>
        <a:bodyPr/>
        <a:lstStyle/>
        <a:p>
          <a:endParaRPr lang="en-US"/>
        </a:p>
      </dgm:t>
    </dgm:pt>
    <dgm:pt modelId="{7D174808-5434-4974-A870-89E50B9FA4B4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การทำหมูปิ้ง</a:t>
          </a:r>
          <a:endParaRPr lang="th-TH" sz="800">
            <a:cs typeface="+mj-cs"/>
          </a:endParaRPr>
        </a:p>
      </dgm:t>
    </dgm:pt>
    <dgm:pt modelId="{9528FA1F-7F66-4BD8-B85A-C419ACCB5CEF}" type="parTrans" cxnId="{357F6C5F-8F12-4610-A698-A82AE35C9A9C}">
      <dgm:prSet/>
      <dgm:spPr/>
      <dgm:t>
        <a:bodyPr/>
        <a:lstStyle/>
        <a:p>
          <a:endParaRPr lang="en-US"/>
        </a:p>
      </dgm:t>
    </dgm:pt>
    <dgm:pt modelId="{31D381D5-83EB-4FD1-8019-0A85B47E90ED}" type="sibTrans" cxnId="{357F6C5F-8F12-4610-A698-A82AE35C9A9C}">
      <dgm:prSet/>
      <dgm:spPr/>
      <dgm:t>
        <a:bodyPr/>
        <a:lstStyle/>
        <a:p>
          <a:endParaRPr lang="en-US"/>
        </a:p>
      </dgm:t>
    </dgm:pt>
    <dgm:pt modelId="{54B31077-FFDB-4039-8FD2-D1B9536FBFC5}">
      <dgm:prSet custT="1"/>
      <dgm:spPr/>
      <dgm:t>
        <a:bodyPr/>
        <a:lstStyle/>
        <a:p>
          <a:r>
            <a:rPr lang="th-TH" sz="800" b="0" i="0" u="none">
              <a:cs typeface="+mj-cs"/>
            </a:rPr>
            <a:t>เนื้อแดดเดียว</a:t>
          </a:r>
          <a:endParaRPr lang="th-TH" sz="800">
            <a:cs typeface="+mj-cs"/>
          </a:endParaRPr>
        </a:p>
      </dgm:t>
    </dgm:pt>
    <dgm:pt modelId="{CA22C13A-5E7A-426F-9C69-842BAD93E8BA}" type="parTrans" cxnId="{CB009436-5EF0-4699-A97B-CFA83096D5A8}">
      <dgm:prSet/>
      <dgm:spPr/>
      <dgm:t>
        <a:bodyPr/>
        <a:lstStyle/>
        <a:p>
          <a:endParaRPr lang="en-US"/>
        </a:p>
      </dgm:t>
    </dgm:pt>
    <dgm:pt modelId="{5FE7ED16-2D28-4F34-8D33-34D0372B8C04}" type="sibTrans" cxnId="{CB009436-5EF0-4699-A97B-CFA83096D5A8}">
      <dgm:prSet/>
      <dgm:spPr/>
      <dgm:t>
        <a:bodyPr/>
        <a:lstStyle/>
        <a:p>
          <a:endParaRPr lang="en-US"/>
        </a:p>
      </dgm:t>
    </dgm:pt>
    <dgm:pt modelId="{A89D3A7A-8423-4F3E-9BE9-7B2778EB9463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การทำแหนมเห็ดนางฟ้ำ</a:t>
          </a:r>
          <a:endParaRPr lang="th-TH" sz="800">
            <a:cs typeface="+mj-cs"/>
          </a:endParaRPr>
        </a:p>
      </dgm:t>
    </dgm:pt>
    <dgm:pt modelId="{664F4329-DEAF-4BAD-9BB5-A28F2FE9430D}" type="parTrans" cxnId="{A999CBB0-E2E1-4195-AB6F-98CA95EB3E10}">
      <dgm:prSet/>
      <dgm:spPr/>
      <dgm:t>
        <a:bodyPr/>
        <a:lstStyle/>
        <a:p>
          <a:endParaRPr lang="en-US"/>
        </a:p>
      </dgm:t>
    </dgm:pt>
    <dgm:pt modelId="{0BA1F863-FE82-4C55-A7C2-3CF1615851AC}" type="sibTrans" cxnId="{A999CBB0-E2E1-4195-AB6F-98CA95EB3E10}">
      <dgm:prSet/>
      <dgm:spPr/>
      <dgm:t>
        <a:bodyPr/>
        <a:lstStyle/>
        <a:p>
          <a:endParaRPr lang="en-US"/>
        </a:p>
      </dgm:t>
    </dgm:pt>
    <dgm:pt modelId="{E49BE8DF-A4DF-423A-B096-8711D08B4CA7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การทำปลาส้มตัว</a:t>
          </a:r>
          <a:endParaRPr lang="th-TH" sz="800">
            <a:cs typeface="+mj-cs"/>
          </a:endParaRPr>
        </a:p>
      </dgm:t>
    </dgm:pt>
    <dgm:pt modelId="{55D12AD2-438F-44E9-8110-49D63E59B0ED}" type="parTrans" cxnId="{B6FC32CC-E6E8-49BF-982F-D6E977E0EBFD}">
      <dgm:prSet/>
      <dgm:spPr/>
      <dgm:t>
        <a:bodyPr/>
        <a:lstStyle/>
        <a:p>
          <a:endParaRPr lang="en-US"/>
        </a:p>
      </dgm:t>
    </dgm:pt>
    <dgm:pt modelId="{C4E5A1C6-5F8C-4F14-85D9-531AF413FA9F}" type="sibTrans" cxnId="{B6FC32CC-E6E8-49BF-982F-D6E977E0EBFD}">
      <dgm:prSet/>
      <dgm:spPr/>
      <dgm:t>
        <a:bodyPr/>
        <a:lstStyle/>
        <a:p>
          <a:endParaRPr lang="en-US"/>
        </a:p>
      </dgm:t>
    </dgm:pt>
    <dgm:pt modelId="{5DE8452D-38FE-42F3-9DDC-C60654D1F379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การผลิตน้ำพริกตาแดง</a:t>
          </a:r>
          <a:endParaRPr lang="th-TH" sz="800">
            <a:cs typeface="+mj-cs"/>
          </a:endParaRPr>
        </a:p>
      </dgm:t>
    </dgm:pt>
    <dgm:pt modelId="{EDFEE5A3-1E24-4765-B57A-086D8A637192}" type="parTrans" cxnId="{81DB0151-462E-4BE9-9008-2B16D3D7B62D}">
      <dgm:prSet/>
      <dgm:spPr/>
      <dgm:t>
        <a:bodyPr/>
        <a:lstStyle/>
        <a:p>
          <a:endParaRPr lang="en-US"/>
        </a:p>
      </dgm:t>
    </dgm:pt>
    <dgm:pt modelId="{94F190B0-C1FE-410C-837F-9BB4E3EAE016}" type="sibTrans" cxnId="{81DB0151-462E-4BE9-9008-2B16D3D7B62D}">
      <dgm:prSet/>
      <dgm:spPr/>
      <dgm:t>
        <a:bodyPr/>
        <a:lstStyle/>
        <a:p>
          <a:endParaRPr lang="en-US"/>
        </a:p>
      </dgm:t>
    </dgm:pt>
    <dgm:pt modelId="{393DA001-70C8-4551-9019-871210C4D695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ขนมข้าวนางเล็ด</a:t>
          </a:r>
          <a:endParaRPr lang="th-TH" sz="800">
            <a:cs typeface="+mj-cs"/>
          </a:endParaRPr>
        </a:p>
      </dgm:t>
    </dgm:pt>
    <dgm:pt modelId="{BD329283-8C9F-4C92-A5F1-0B7CFDB4D7A8}" type="parTrans" cxnId="{E83C4445-E371-4E52-A887-4A42E59E34D1}">
      <dgm:prSet/>
      <dgm:spPr/>
      <dgm:t>
        <a:bodyPr/>
        <a:lstStyle/>
        <a:p>
          <a:endParaRPr lang="en-US"/>
        </a:p>
      </dgm:t>
    </dgm:pt>
    <dgm:pt modelId="{5AB0A130-1689-44E7-88D5-12862CF8A2BE}" type="sibTrans" cxnId="{E83C4445-E371-4E52-A887-4A42E59E34D1}">
      <dgm:prSet/>
      <dgm:spPr/>
      <dgm:t>
        <a:bodyPr/>
        <a:lstStyle/>
        <a:p>
          <a:endParaRPr lang="en-US"/>
        </a:p>
      </dgm:t>
    </dgm:pt>
    <dgm:pt modelId="{B8D1E905-750A-43E7-BB64-E00E8616ADA5}">
      <dgm:prSet custT="1"/>
      <dgm:spPr/>
      <dgm:t>
        <a:bodyPr/>
        <a:lstStyle/>
        <a:p>
          <a:r>
            <a:rPr lang="th-TH" sz="800" b="0" i="0" u="none">
              <a:cs typeface="+mj-cs"/>
            </a:rPr>
            <a:t>เครื่องดื่มน้ำข้ำวกล้องงอกผสมธัญพืช</a:t>
          </a:r>
          <a:endParaRPr lang="th-TH" sz="800">
            <a:cs typeface="+mj-cs"/>
          </a:endParaRPr>
        </a:p>
      </dgm:t>
    </dgm:pt>
    <dgm:pt modelId="{71DCB5BA-C62A-4FBF-99E9-7CCBEA52E154}" type="parTrans" cxnId="{774B5603-63D4-4E74-80D7-5CDBF0CB19B3}">
      <dgm:prSet/>
      <dgm:spPr/>
      <dgm:t>
        <a:bodyPr/>
        <a:lstStyle/>
        <a:p>
          <a:endParaRPr lang="en-US"/>
        </a:p>
      </dgm:t>
    </dgm:pt>
    <dgm:pt modelId="{8834AEE0-1E46-4AD1-8AC1-4861A3B2117F}" type="sibTrans" cxnId="{774B5603-63D4-4E74-80D7-5CDBF0CB19B3}">
      <dgm:prSet/>
      <dgm:spPr/>
      <dgm:t>
        <a:bodyPr/>
        <a:lstStyle/>
        <a:p>
          <a:endParaRPr lang="en-US"/>
        </a:p>
      </dgm:t>
    </dgm:pt>
    <dgm:pt modelId="{22203552-1D50-44FC-9130-14544059385C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การแปรรูปขนุน</a:t>
          </a:r>
          <a:endParaRPr lang="th-TH" sz="800">
            <a:cs typeface="+mj-cs"/>
          </a:endParaRPr>
        </a:p>
      </dgm:t>
    </dgm:pt>
    <dgm:pt modelId="{CAC61B62-1F6E-459B-AA04-5E635949E864}" type="parTrans" cxnId="{43A1BA8A-9614-4D21-BDDC-AC6034D20B9B}">
      <dgm:prSet/>
      <dgm:spPr/>
      <dgm:t>
        <a:bodyPr/>
        <a:lstStyle/>
        <a:p>
          <a:endParaRPr lang="en-US"/>
        </a:p>
      </dgm:t>
    </dgm:pt>
    <dgm:pt modelId="{7DB45BAA-87E6-4400-9941-E424029ED2BE}" type="sibTrans" cxnId="{43A1BA8A-9614-4D21-BDDC-AC6034D20B9B}">
      <dgm:prSet/>
      <dgm:spPr/>
      <dgm:t>
        <a:bodyPr/>
        <a:lstStyle/>
        <a:p>
          <a:endParaRPr lang="en-US"/>
        </a:p>
      </dgm:t>
    </dgm:pt>
    <dgm:pt modelId="{F167C12A-361E-4C81-93F7-5C751CB49D8D}">
      <dgm:prSet custT="1"/>
      <dgm:spPr/>
      <dgm:t>
        <a:bodyPr/>
        <a:lstStyle/>
        <a:p>
          <a:r>
            <a:rPr lang="th-TH" sz="800" b="0" i="0" u="none">
              <a:cs typeface="+mj-cs"/>
            </a:rPr>
            <a:t>เผือกฉาบหวาน</a:t>
          </a:r>
          <a:endParaRPr lang="th-TH" sz="800">
            <a:cs typeface="+mj-cs"/>
          </a:endParaRPr>
        </a:p>
      </dgm:t>
    </dgm:pt>
    <dgm:pt modelId="{68E1D9E0-307D-403E-9E8A-48E365B68060}" type="parTrans" cxnId="{F8E3D452-54D1-4BC1-91D6-21D2EF60B04B}">
      <dgm:prSet/>
      <dgm:spPr/>
      <dgm:t>
        <a:bodyPr/>
        <a:lstStyle/>
        <a:p>
          <a:endParaRPr lang="en-US"/>
        </a:p>
      </dgm:t>
    </dgm:pt>
    <dgm:pt modelId="{5B582EC5-C529-4CAC-A65C-B226C9F49128}" type="sibTrans" cxnId="{F8E3D452-54D1-4BC1-91D6-21D2EF60B04B}">
      <dgm:prSet/>
      <dgm:spPr/>
      <dgm:t>
        <a:bodyPr/>
        <a:lstStyle/>
        <a:p>
          <a:endParaRPr lang="en-US"/>
        </a:p>
      </dgm:t>
    </dgm:pt>
    <dgm:pt modelId="{4F455EA1-ECE9-468B-B6E2-C9DD924214F8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การทำน้ำยาเอนกประสงค์</a:t>
          </a:r>
          <a:endParaRPr lang="th-TH" sz="800">
            <a:cs typeface="+mj-cs"/>
          </a:endParaRPr>
        </a:p>
      </dgm:t>
    </dgm:pt>
    <dgm:pt modelId="{6486F2C1-0548-44A6-882B-D270EB69B2B1}" type="parTrans" cxnId="{68F1CED1-9391-4790-A4BF-54F602C4A442}">
      <dgm:prSet/>
      <dgm:spPr/>
      <dgm:t>
        <a:bodyPr/>
        <a:lstStyle/>
        <a:p>
          <a:endParaRPr lang="en-US"/>
        </a:p>
      </dgm:t>
    </dgm:pt>
    <dgm:pt modelId="{B5DD05B4-004D-44C9-BFB1-1141623F49FA}" type="sibTrans" cxnId="{68F1CED1-9391-4790-A4BF-54F602C4A442}">
      <dgm:prSet/>
      <dgm:spPr/>
      <dgm:t>
        <a:bodyPr/>
        <a:lstStyle/>
        <a:p>
          <a:endParaRPr lang="en-US"/>
        </a:p>
      </dgm:t>
    </dgm:pt>
    <dgm:pt modelId="{FB6697C2-0C5B-41E7-97B8-9E5341F9A30B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จักสานไม้ไผ่</a:t>
          </a:r>
          <a:endParaRPr lang="th-TH" sz="800">
            <a:cs typeface="+mj-cs"/>
          </a:endParaRPr>
        </a:p>
      </dgm:t>
    </dgm:pt>
    <dgm:pt modelId="{CBD116B1-184E-435B-97BF-E5C04FCC3120}" type="parTrans" cxnId="{5BF4F723-2EBB-4EB4-A8C1-F3F830405317}">
      <dgm:prSet/>
      <dgm:spPr/>
      <dgm:t>
        <a:bodyPr/>
        <a:lstStyle/>
        <a:p>
          <a:endParaRPr lang="en-US"/>
        </a:p>
      </dgm:t>
    </dgm:pt>
    <dgm:pt modelId="{7D062737-9C69-4EE5-BC74-B92F9BF1CC32}" type="sibTrans" cxnId="{5BF4F723-2EBB-4EB4-A8C1-F3F830405317}">
      <dgm:prSet/>
      <dgm:spPr/>
      <dgm:t>
        <a:bodyPr/>
        <a:lstStyle/>
        <a:p>
          <a:endParaRPr lang="en-US"/>
        </a:p>
      </dgm:t>
    </dgm:pt>
    <dgm:pt modelId="{92A499F7-3EF0-47FF-94CD-AD474AF46B67}">
      <dgm:prSet custT="1"/>
      <dgm:spPr/>
      <dgm:t>
        <a:bodyPr/>
        <a:lstStyle/>
        <a:p>
          <a:r>
            <a:rPr lang="th-TH" sz="1200" b="0" i="0" u="none"/>
            <a:t>ให้ความรู้เรื่องแหล่งเงินที่มีอยู่ในชุมชน โครงการจัดทำบัญชีครัวเรือน</a:t>
          </a:r>
          <a:endParaRPr lang="th-TH" sz="1200"/>
        </a:p>
      </dgm:t>
    </dgm:pt>
    <dgm:pt modelId="{F5B5163F-765D-40CC-A1A6-1F3809A6D37C}" type="parTrans" cxnId="{132C8F3E-8A5B-416B-B581-166FF3D9C0D4}">
      <dgm:prSet/>
      <dgm:spPr/>
      <dgm:t>
        <a:bodyPr/>
        <a:lstStyle/>
        <a:p>
          <a:endParaRPr lang="en-US"/>
        </a:p>
      </dgm:t>
    </dgm:pt>
    <dgm:pt modelId="{97669DD0-6A56-4C11-A42B-4ADD80E136C9}" type="sibTrans" cxnId="{132C8F3E-8A5B-416B-B581-166FF3D9C0D4}">
      <dgm:prSet/>
      <dgm:spPr/>
      <dgm:t>
        <a:bodyPr/>
        <a:lstStyle/>
        <a:p>
          <a:endParaRPr lang="en-US"/>
        </a:p>
      </dgm:t>
    </dgm:pt>
    <dgm:pt modelId="{2DCC7208-4A05-436B-92CC-62B42970B648}">
      <dgm:prSet custT="1"/>
      <dgm:spPr/>
      <dgm:t>
        <a:bodyPr/>
        <a:lstStyle/>
        <a:p>
          <a:endParaRPr lang="th-TH" sz="1200"/>
        </a:p>
      </dgm:t>
    </dgm:pt>
    <dgm:pt modelId="{E07B58EC-172A-4FDA-AF2E-4F09913ED672}" type="parTrans" cxnId="{409C5555-E62C-44F5-8D38-D642ABE68137}">
      <dgm:prSet/>
      <dgm:spPr/>
      <dgm:t>
        <a:bodyPr/>
        <a:lstStyle/>
        <a:p>
          <a:endParaRPr lang="en-US"/>
        </a:p>
      </dgm:t>
    </dgm:pt>
    <dgm:pt modelId="{6789569C-B08B-4F8F-8824-E6420202992F}" type="sibTrans" cxnId="{409C5555-E62C-44F5-8D38-D642ABE68137}">
      <dgm:prSet/>
      <dgm:spPr/>
      <dgm:t>
        <a:bodyPr/>
        <a:lstStyle/>
        <a:p>
          <a:endParaRPr lang="en-US"/>
        </a:p>
      </dgm:t>
    </dgm:pt>
    <dgm:pt modelId="{D119B4C0-D627-4741-BAE4-7F9705DB5303}">
      <dgm:prSet custT="1"/>
      <dgm:spPr/>
      <dgm:t>
        <a:bodyPr/>
        <a:lstStyle/>
        <a:p>
          <a:r>
            <a:rPr lang="th-TH" sz="800" b="0" i="0" u="none"/>
            <a:t>โครงการรณรงค์ขับขี่ยวดยานพาหนะอย่างปลอดภัย</a:t>
          </a:r>
          <a:endParaRPr lang="th-TH" sz="800"/>
        </a:p>
      </dgm:t>
    </dgm:pt>
    <dgm:pt modelId="{3C5D2FEE-CBF5-4137-A375-62CFE17BAD19}" type="parTrans" cxnId="{EC99ACD0-5A73-4314-8FA1-1C11DEF01042}">
      <dgm:prSet/>
      <dgm:spPr/>
      <dgm:t>
        <a:bodyPr/>
        <a:lstStyle/>
        <a:p>
          <a:endParaRPr lang="en-US"/>
        </a:p>
      </dgm:t>
    </dgm:pt>
    <dgm:pt modelId="{401DE35A-A86D-4D42-A24C-FAB5BF29F9DD}" type="sibTrans" cxnId="{EC99ACD0-5A73-4314-8FA1-1C11DEF01042}">
      <dgm:prSet/>
      <dgm:spPr/>
      <dgm:t>
        <a:bodyPr/>
        <a:lstStyle/>
        <a:p>
          <a:endParaRPr lang="en-US"/>
        </a:p>
      </dgm:t>
    </dgm:pt>
    <dgm:pt modelId="{A1009672-D8C9-4007-A753-E133586A0AAC}">
      <dgm:prSet custT="1"/>
      <dgm:spPr/>
      <dgm:t>
        <a:bodyPr/>
        <a:lstStyle/>
        <a:p>
          <a:r>
            <a:rPr lang="th-TH" sz="800" b="0" i="0" u="none"/>
            <a:t>โครงการรณรงค์ควบคุมโรคติดต่อในชุมชน</a:t>
          </a:r>
          <a:endParaRPr lang="th-TH" sz="800"/>
        </a:p>
      </dgm:t>
    </dgm:pt>
    <dgm:pt modelId="{E881DDD4-EF74-4556-B9B4-2422DF0E8AE2}" type="parTrans" cxnId="{DE4D329E-8B02-4688-8A44-E1ADB70A0B31}">
      <dgm:prSet/>
      <dgm:spPr/>
      <dgm:t>
        <a:bodyPr/>
        <a:lstStyle/>
        <a:p>
          <a:endParaRPr lang="en-US"/>
        </a:p>
      </dgm:t>
    </dgm:pt>
    <dgm:pt modelId="{A0A4AC27-FC29-4958-AF78-5ACFC352A3EC}" type="sibTrans" cxnId="{DE4D329E-8B02-4688-8A44-E1ADB70A0B31}">
      <dgm:prSet/>
      <dgm:spPr/>
      <dgm:t>
        <a:bodyPr/>
        <a:lstStyle/>
        <a:p>
          <a:endParaRPr lang="en-US"/>
        </a:p>
      </dgm:t>
    </dgm:pt>
    <dgm:pt modelId="{FB702D4A-33B0-4595-AA90-A43D2A74506B}">
      <dgm:prSet custT="1"/>
      <dgm:spPr/>
      <dgm:t>
        <a:bodyPr/>
        <a:lstStyle/>
        <a:p>
          <a:r>
            <a:rPr lang="th-TH" sz="800" b="0" i="0" u="none"/>
            <a:t>โครงการช่วยเหลือผู้พิการซ้าซ้อน</a:t>
          </a:r>
          <a:endParaRPr lang="th-TH" sz="800"/>
        </a:p>
      </dgm:t>
    </dgm:pt>
    <dgm:pt modelId="{344EEF15-1A3E-45FB-AF28-B051E53495BB}" type="parTrans" cxnId="{AF673A08-F1E9-4E1E-9CFF-0F4E5194097C}">
      <dgm:prSet/>
      <dgm:spPr/>
      <dgm:t>
        <a:bodyPr/>
        <a:lstStyle/>
        <a:p>
          <a:endParaRPr lang="en-US"/>
        </a:p>
      </dgm:t>
    </dgm:pt>
    <dgm:pt modelId="{EF2DAF7D-95FF-4B37-9C31-9B43D87FAC91}" type="sibTrans" cxnId="{AF673A08-F1E9-4E1E-9CFF-0F4E5194097C}">
      <dgm:prSet/>
      <dgm:spPr/>
      <dgm:t>
        <a:bodyPr/>
        <a:lstStyle/>
        <a:p>
          <a:endParaRPr lang="en-US"/>
        </a:p>
      </dgm:t>
    </dgm:pt>
    <dgm:pt modelId="{3048C943-282D-4B4C-896B-CA9D61828B0F}">
      <dgm:prSet custT="1"/>
      <dgm:spPr/>
      <dgm:t>
        <a:bodyPr/>
        <a:lstStyle/>
        <a:p>
          <a:r>
            <a:rPr lang="th-TH" sz="800" b="0" i="0" u="none"/>
            <a:t>โครงการส่งเสริมสุขภาพเด็กเล็ก</a:t>
          </a:r>
          <a:endParaRPr lang="th-TH" sz="800"/>
        </a:p>
      </dgm:t>
    </dgm:pt>
    <dgm:pt modelId="{BC65411F-6B2A-4177-8410-463F48AEE498}" type="parTrans" cxnId="{207870A8-24E8-42F6-BA18-E0035F1AB6BB}">
      <dgm:prSet/>
      <dgm:spPr/>
      <dgm:t>
        <a:bodyPr/>
        <a:lstStyle/>
        <a:p>
          <a:endParaRPr lang="en-US"/>
        </a:p>
      </dgm:t>
    </dgm:pt>
    <dgm:pt modelId="{50E0C508-0A99-4460-B1AC-DE03C44CC894}" type="sibTrans" cxnId="{207870A8-24E8-42F6-BA18-E0035F1AB6BB}">
      <dgm:prSet/>
      <dgm:spPr/>
      <dgm:t>
        <a:bodyPr/>
        <a:lstStyle/>
        <a:p>
          <a:endParaRPr lang="en-US"/>
        </a:p>
      </dgm:t>
    </dgm:pt>
    <dgm:pt modelId="{C1AF08C1-5A2A-4C7C-B28A-FE9DC7A8BE1D}">
      <dgm:prSet custT="1"/>
      <dgm:spPr/>
      <dgm:t>
        <a:bodyPr/>
        <a:lstStyle/>
        <a:p>
          <a:r>
            <a:rPr lang="th-TH" sz="800" b="0" i="0" u="none"/>
            <a:t>โครงการส่งเสริมอาหารเด็กแรกเกิด ถึง 6 ปี</a:t>
          </a:r>
          <a:endParaRPr lang="th-TH" sz="800"/>
        </a:p>
      </dgm:t>
    </dgm:pt>
    <dgm:pt modelId="{4E5D9347-9D98-4724-8684-62E199827247}" type="parTrans" cxnId="{8A79CD6E-75B4-4290-8923-490F96CA867A}">
      <dgm:prSet/>
      <dgm:spPr/>
      <dgm:t>
        <a:bodyPr/>
        <a:lstStyle/>
        <a:p>
          <a:endParaRPr lang="en-US"/>
        </a:p>
      </dgm:t>
    </dgm:pt>
    <dgm:pt modelId="{72537D63-B490-48B9-B438-1C17F76B6EB3}" type="sibTrans" cxnId="{8A79CD6E-75B4-4290-8923-490F96CA867A}">
      <dgm:prSet/>
      <dgm:spPr/>
      <dgm:t>
        <a:bodyPr/>
        <a:lstStyle/>
        <a:p>
          <a:endParaRPr lang="en-US"/>
        </a:p>
      </dgm:t>
    </dgm:pt>
    <dgm:pt modelId="{2F8100C0-FD04-4D12-AAE8-592EE9E3665B}">
      <dgm:prSet custT="1"/>
      <dgm:spPr/>
      <dgm:t>
        <a:bodyPr/>
        <a:lstStyle/>
        <a:p>
          <a:r>
            <a:rPr lang="th-TH" sz="800" b="0" i="0" u="none"/>
            <a:t>ตั้งจุดตรวจเวรยามในหมู่บ้านชุมชน</a:t>
          </a:r>
          <a:endParaRPr lang="th-TH" sz="800"/>
        </a:p>
      </dgm:t>
    </dgm:pt>
    <dgm:pt modelId="{11E7516E-76A4-422D-ADE5-0D1895E052D0}" type="parTrans" cxnId="{54271584-C414-469E-9AE0-A9E571F765C1}">
      <dgm:prSet/>
      <dgm:spPr/>
      <dgm:t>
        <a:bodyPr/>
        <a:lstStyle/>
        <a:p>
          <a:endParaRPr lang="en-US"/>
        </a:p>
      </dgm:t>
    </dgm:pt>
    <dgm:pt modelId="{517C7100-59AF-4B55-A0ED-32B379F34DDC}" type="sibTrans" cxnId="{54271584-C414-469E-9AE0-A9E571F765C1}">
      <dgm:prSet/>
      <dgm:spPr/>
      <dgm:t>
        <a:bodyPr/>
        <a:lstStyle/>
        <a:p>
          <a:endParaRPr lang="en-US"/>
        </a:p>
      </dgm:t>
    </dgm:pt>
    <dgm:pt modelId="{2D1BB3A8-E151-4683-8F99-F1B5BA2DDF48}">
      <dgm:prSet custT="1"/>
      <dgm:spPr/>
      <dgm:t>
        <a:bodyPr/>
        <a:lstStyle/>
        <a:p>
          <a:r>
            <a:rPr lang="th-TH" sz="800" b="0" i="0" u="none"/>
            <a:t>ศูนย์เรียนรู้ขยะรีไซเคิล</a:t>
          </a:r>
          <a:endParaRPr lang="th-TH" sz="800"/>
        </a:p>
      </dgm:t>
    </dgm:pt>
    <dgm:pt modelId="{07B968FA-4726-4937-9410-973BDC81FE0D}" type="parTrans" cxnId="{EAC028C0-F70E-47FB-9E87-8F71B48BAC45}">
      <dgm:prSet/>
      <dgm:spPr/>
      <dgm:t>
        <a:bodyPr/>
        <a:lstStyle/>
        <a:p>
          <a:endParaRPr lang="en-US"/>
        </a:p>
      </dgm:t>
    </dgm:pt>
    <dgm:pt modelId="{71578229-4037-4FE8-972D-20D886FFA2CB}" type="sibTrans" cxnId="{EAC028C0-F70E-47FB-9E87-8F71B48BAC45}">
      <dgm:prSet/>
      <dgm:spPr/>
      <dgm:t>
        <a:bodyPr/>
        <a:lstStyle/>
        <a:p>
          <a:endParaRPr lang="en-US"/>
        </a:p>
      </dgm:t>
    </dgm:pt>
    <dgm:pt modelId="{986E7311-5BA0-4A92-BC9E-6352679C2E9E}">
      <dgm:prSet custT="1"/>
      <dgm:spPr/>
      <dgm:t>
        <a:bodyPr/>
        <a:lstStyle/>
        <a:p>
          <a:r>
            <a:rPr lang="th-TH" sz="800" b="0" i="0" u="none"/>
            <a:t>บริการเยี่ยมหญิงตั้งครรภ์และหญิงหลังคลอดให้ครบตามเกณฑ์</a:t>
          </a:r>
          <a:endParaRPr lang="th-TH" sz="800"/>
        </a:p>
      </dgm:t>
    </dgm:pt>
    <dgm:pt modelId="{E90E5FAB-E3DB-4A9A-9B07-9DC6C80679F2}" type="parTrans" cxnId="{8BE8B214-A8FC-4636-9AEB-B358DA80FA75}">
      <dgm:prSet/>
      <dgm:spPr/>
      <dgm:t>
        <a:bodyPr/>
        <a:lstStyle/>
        <a:p>
          <a:endParaRPr lang="en-US"/>
        </a:p>
      </dgm:t>
    </dgm:pt>
    <dgm:pt modelId="{93A5C0BC-93EA-4477-BC28-0E8FE8D51F52}" type="sibTrans" cxnId="{8BE8B214-A8FC-4636-9AEB-B358DA80FA75}">
      <dgm:prSet/>
      <dgm:spPr/>
      <dgm:t>
        <a:bodyPr/>
        <a:lstStyle/>
        <a:p>
          <a:endParaRPr lang="en-US"/>
        </a:p>
      </dgm:t>
    </dgm:pt>
    <dgm:pt modelId="{E7C7E32E-241A-4B98-B756-A56636C60F64}">
      <dgm:prSet custT="1"/>
      <dgm:spPr/>
      <dgm:t>
        <a:bodyPr/>
        <a:lstStyle/>
        <a:p>
          <a:r>
            <a:rPr lang="th-TH" sz="800" b="0" i="0" u="none"/>
            <a:t>โครงการออกกำลังกายเพื่อสุขภาพ</a:t>
          </a:r>
          <a:endParaRPr lang="th-TH" sz="800"/>
        </a:p>
      </dgm:t>
    </dgm:pt>
    <dgm:pt modelId="{187052EA-D105-4315-BC5F-50E6A2EC0452}" type="parTrans" cxnId="{1AD07597-9E6B-4A3D-B560-E8EE802F114E}">
      <dgm:prSet/>
      <dgm:spPr/>
      <dgm:t>
        <a:bodyPr/>
        <a:lstStyle/>
        <a:p>
          <a:endParaRPr lang="en-US"/>
        </a:p>
      </dgm:t>
    </dgm:pt>
    <dgm:pt modelId="{4B66CD19-5138-487C-A713-717B98D624C3}" type="sibTrans" cxnId="{1AD07597-9E6B-4A3D-B560-E8EE802F114E}">
      <dgm:prSet/>
      <dgm:spPr/>
      <dgm:t>
        <a:bodyPr/>
        <a:lstStyle/>
        <a:p>
          <a:endParaRPr lang="en-US"/>
        </a:p>
      </dgm:t>
    </dgm:pt>
    <dgm:pt modelId="{F0382052-BD60-4EE7-B1A5-A3627FBF642C}">
      <dgm:prSet custT="1"/>
      <dgm:spPr/>
      <dgm:t>
        <a:bodyPr/>
        <a:lstStyle/>
        <a:p>
          <a:r>
            <a:rPr lang="th-TH" sz="800" b="0" i="0" u="none"/>
            <a:t>จัดสวัสดิการแก่ เด็ก/ เยาวชน /ผู้ด้อยโอกาส/ผู้สูงอายุ/ผู้พิการ</a:t>
          </a:r>
          <a:endParaRPr lang="th-TH" sz="800"/>
        </a:p>
      </dgm:t>
    </dgm:pt>
    <dgm:pt modelId="{AED3CE25-3416-4918-BE26-5FE7D56AE9CF}" type="parTrans" cxnId="{0C891E57-DF6A-49EC-8C3D-8C71251F05EC}">
      <dgm:prSet/>
      <dgm:spPr/>
      <dgm:t>
        <a:bodyPr/>
        <a:lstStyle/>
        <a:p>
          <a:endParaRPr lang="en-US"/>
        </a:p>
      </dgm:t>
    </dgm:pt>
    <dgm:pt modelId="{D485C1EA-9489-4520-B596-163857DBAF73}" type="sibTrans" cxnId="{0C891E57-DF6A-49EC-8C3D-8C71251F05EC}">
      <dgm:prSet/>
      <dgm:spPr/>
      <dgm:t>
        <a:bodyPr/>
        <a:lstStyle/>
        <a:p>
          <a:endParaRPr lang="en-US"/>
        </a:p>
      </dgm:t>
    </dgm:pt>
    <dgm:pt modelId="{C45909D5-00ED-4473-8AAE-A4277ECE65FD}">
      <dgm:prSet custT="1"/>
      <dgm:spPr/>
      <dgm:t>
        <a:bodyPr/>
        <a:lstStyle/>
        <a:p>
          <a:r>
            <a:rPr lang="th-TH" sz="800" b="0" i="0" u="none"/>
            <a:t>พัฒนาแหล่งท่องเที่ยวปุาชายเลน</a:t>
          </a:r>
          <a:endParaRPr lang="th-TH" sz="800"/>
        </a:p>
      </dgm:t>
    </dgm:pt>
    <dgm:pt modelId="{6275E92A-A4AB-411B-A0CA-AB203687C564}" type="parTrans" cxnId="{2ECDD15E-CC4D-4FD2-B03F-A0AF997E41AB}">
      <dgm:prSet/>
      <dgm:spPr/>
      <dgm:t>
        <a:bodyPr/>
        <a:lstStyle/>
        <a:p>
          <a:endParaRPr lang="en-US"/>
        </a:p>
      </dgm:t>
    </dgm:pt>
    <dgm:pt modelId="{7A882C76-7BD3-4C1C-B86E-2CD27041EFBC}" type="sibTrans" cxnId="{2ECDD15E-CC4D-4FD2-B03F-A0AF997E41AB}">
      <dgm:prSet/>
      <dgm:spPr/>
      <dgm:t>
        <a:bodyPr/>
        <a:lstStyle/>
        <a:p>
          <a:endParaRPr lang="en-US"/>
        </a:p>
      </dgm:t>
    </dgm:pt>
    <dgm:pt modelId="{2310B852-FFCE-4EB7-9908-D17234A14212}">
      <dgm:prSet custT="1"/>
      <dgm:spPr/>
      <dgm:t>
        <a:bodyPr/>
        <a:lstStyle/>
        <a:p>
          <a:r>
            <a:rPr lang="th-TH" sz="800" b="0" i="0" u="none"/>
            <a:t>จัดทำแผนซักซ้อมการอพยพในพื้นที่เสี่ยง</a:t>
          </a:r>
          <a:endParaRPr lang="th-TH" sz="800"/>
        </a:p>
      </dgm:t>
    </dgm:pt>
    <dgm:pt modelId="{39157FED-2FD3-4271-8033-8C386A425B8A}" type="parTrans" cxnId="{6B74ABD1-5D20-4C14-BC6F-42ABEBA3CEE9}">
      <dgm:prSet/>
      <dgm:spPr/>
      <dgm:t>
        <a:bodyPr/>
        <a:lstStyle/>
        <a:p>
          <a:endParaRPr lang="en-US"/>
        </a:p>
      </dgm:t>
    </dgm:pt>
    <dgm:pt modelId="{9E20513F-3D9D-4D62-8AB9-0EA71C5167EB}" type="sibTrans" cxnId="{6B74ABD1-5D20-4C14-BC6F-42ABEBA3CEE9}">
      <dgm:prSet/>
      <dgm:spPr/>
      <dgm:t>
        <a:bodyPr/>
        <a:lstStyle/>
        <a:p>
          <a:endParaRPr lang="en-US"/>
        </a:p>
      </dgm:t>
    </dgm:pt>
    <dgm:pt modelId="{A1DCC3D1-1D55-45B7-A821-5AAAEFE91476}">
      <dgm:prSet custT="1"/>
      <dgm:spPr/>
      <dgm:t>
        <a:bodyPr/>
        <a:lstStyle/>
        <a:p>
          <a:r>
            <a:rPr lang="th-TH" sz="800" b="0" i="0" u="none"/>
            <a:t>สำรวจพื้นที่ในการออกเอกสารสิทธิที่ดินทำกิน</a:t>
          </a:r>
          <a:endParaRPr lang="th-TH" sz="800"/>
        </a:p>
      </dgm:t>
    </dgm:pt>
    <dgm:pt modelId="{AA57FD13-415E-49EA-859F-D767B4781B2A}" type="parTrans" cxnId="{64F93718-E7B6-4A14-B25C-D23EEA49F9D7}">
      <dgm:prSet/>
      <dgm:spPr/>
      <dgm:t>
        <a:bodyPr/>
        <a:lstStyle/>
        <a:p>
          <a:endParaRPr lang="en-US"/>
        </a:p>
      </dgm:t>
    </dgm:pt>
    <dgm:pt modelId="{2A08C128-DA0D-4CB5-8D3E-F98B0F874FD3}" type="sibTrans" cxnId="{64F93718-E7B6-4A14-B25C-D23EEA49F9D7}">
      <dgm:prSet/>
      <dgm:spPr/>
      <dgm:t>
        <a:bodyPr/>
        <a:lstStyle/>
        <a:p>
          <a:endParaRPr lang="en-US"/>
        </a:p>
      </dgm:t>
    </dgm:pt>
    <dgm:pt modelId="{060466D7-3F79-49C5-96F8-420EB1F0FB65}">
      <dgm:prSet custT="1"/>
      <dgm:spPr/>
      <dgm:t>
        <a:bodyPr/>
        <a:lstStyle/>
        <a:p>
          <a:r>
            <a:rPr lang="th-TH" sz="800" b="0" i="0" u="none"/>
            <a:t>ส่งเสริมการลด ละ เลิก การใช้สารเคมีในชุมชน</a:t>
          </a:r>
          <a:endParaRPr lang="th-TH" sz="800"/>
        </a:p>
      </dgm:t>
    </dgm:pt>
    <dgm:pt modelId="{1D531BCD-2D1D-4FED-B161-52A3356DCE3B}" type="parTrans" cxnId="{81B5F7B9-DF8E-495A-99F1-512FF30418F7}">
      <dgm:prSet/>
      <dgm:spPr/>
      <dgm:t>
        <a:bodyPr/>
        <a:lstStyle/>
        <a:p>
          <a:endParaRPr lang="en-US"/>
        </a:p>
      </dgm:t>
    </dgm:pt>
    <dgm:pt modelId="{DD32FCE4-89A1-4A13-BD9E-E4388DAD320F}" type="sibTrans" cxnId="{81B5F7B9-DF8E-495A-99F1-512FF30418F7}">
      <dgm:prSet/>
      <dgm:spPr/>
      <dgm:t>
        <a:bodyPr/>
        <a:lstStyle/>
        <a:p>
          <a:endParaRPr lang="en-US"/>
        </a:p>
      </dgm:t>
    </dgm:pt>
    <dgm:pt modelId="{53320274-AB13-42D4-B8EC-832061252229}">
      <dgm:prSet custT="1"/>
      <dgm:spPr/>
      <dgm:t>
        <a:bodyPr/>
        <a:lstStyle/>
        <a:p>
          <a:r>
            <a:rPr lang="th-TH" sz="800" b="0" i="0" u="none"/>
            <a:t>ส่งเสริมครอบครัวพัฒนาหมู่บ้านละ 3 ครอบครัว</a:t>
          </a:r>
          <a:endParaRPr lang="th-TH" sz="800"/>
        </a:p>
      </dgm:t>
    </dgm:pt>
    <dgm:pt modelId="{F69E7F80-15E0-458E-B016-7B229B881AC8}" type="parTrans" cxnId="{2200B355-8B5B-4E99-9520-5014CCADDFE5}">
      <dgm:prSet/>
      <dgm:spPr/>
      <dgm:t>
        <a:bodyPr/>
        <a:lstStyle/>
        <a:p>
          <a:endParaRPr lang="en-US"/>
        </a:p>
      </dgm:t>
    </dgm:pt>
    <dgm:pt modelId="{870AFB32-5407-4AD4-AF41-225506544F83}" type="sibTrans" cxnId="{2200B355-8B5B-4E99-9520-5014CCADDFE5}">
      <dgm:prSet/>
      <dgm:spPr/>
      <dgm:t>
        <a:bodyPr/>
        <a:lstStyle/>
        <a:p>
          <a:endParaRPr lang="en-US"/>
        </a:p>
      </dgm:t>
    </dgm:pt>
    <dgm:pt modelId="{F7EA325E-7819-4F55-835B-34E99884EFCC}">
      <dgm:prSet custT="1"/>
      <dgm:spPr/>
      <dgm:t>
        <a:bodyPr/>
        <a:lstStyle/>
        <a:p>
          <a:r>
            <a:rPr lang="th-TH" sz="800" b="0" i="0" u="none"/>
            <a:t>โครงการครอบครัวอบอุ่นชุมชนเข้มแข็ง</a:t>
          </a:r>
          <a:endParaRPr lang="th-TH" sz="800"/>
        </a:p>
      </dgm:t>
    </dgm:pt>
    <dgm:pt modelId="{5274D1F0-D867-4637-B6EC-FF5F4A671BD2}" type="parTrans" cxnId="{461EC541-EE13-4DA2-B83D-EB009E53BA12}">
      <dgm:prSet/>
      <dgm:spPr/>
      <dgm:t>
        <a:bodyPr/>
        <a:lstStyle/>
        <a:p>
          <a:endParaRPr lang="en-US"/>
        </a:p>
      </dgm:t>
    </dgm:pt>
    <dgm:pt modelId="{276732F6-E102-4FCB-9969-B56DE579AF55}" type="sibTrans" cxnId="{461EC541-EE13-4DA2-B83D-EB009E53BA12}">
      <dgm:prSet/>
      <dgm:spPr/>
      <dgm:t>
        <a:bodyPr/>
        <a:lstStyle/>
        <a:p>
          <a:endParaRPr lang="en-US"/>
        </a:p>
      </dgm:t>
    </dgm:pt>
    <dgm:pt modelId="{3B7A1414-5E3A-4897-8721-0D373AD093E7}">
      <dgm:prSet custT="1"/>
      <dgm:spPr/>
      <dgm:t>
        <a:bodyPr/>
        <a:lstStyle/>
        <a:p>
          <a:r>
            <a:rPr lang="th-TH" sz="800" b="0" i="0" u="none"/>
            <a:t>โครงการช่วยเหลือสงเคราะห์ประชาชนผู้ยากไร้ / ผู้สูงอายุ/ผู้ประสบภัยธรรมชาติ</a:t>
          </a:r>
          <a:endParaRPr lang="th-TH" sz="800"/>
        </a:p>
      </dgm:t>
    </dgm:pt>
    <dgm:pt modelId="{CB9D1B5B-D963-4FE0-B8D5-8947CA5B47AC}" type="parTrans" cxnId="{D5363583-D08E-4249-89FA-C6097280F521}">
      <dgm:prSet/>
      <dgm:spPr/>
      <dgm:t>
        <a:bodyPr/>
        <a:lstStyle/>
        <a:p>
          <a:endParaRPr lang="en-US"/>
        </a:p>
      </dgm:t>
    </dgm:pt>
    <dgm:pt modelId="{56DBBEB4-ECCA-4084-AE00-8C5792C07EB2}" type="sibTrans" cxnId="{D5363583-D08E-4249-89FA-C6097280F521}">
      <dgm:prSet/>
      <dgm:spPr/>
      <dgm:t>
        <a:bodyPr/>
        <a:lstStyle/>
        <a:p>
          <a:endParaRPr lang="en-US"/>
        </a:p>
      </dgm:t>
    </dgm:pt>
    <dgm:pt modelId="{507E375F-4A4E-45AD-8965-9E1F6E78EEA0}">
      <dgm:prSet custT="1"/>
      <dgm:spPr/>
      <dgm:t>
        <a:bodyPr/>
        <a:lstStyle/>
        <a:p>
          <a:r>
            <a:rPr lang="th-TH" sz="800" b="0" i="0" u="none"/>
            <a:t>รณรงค์ชุมชนไม่ให้ตัดไม้ทา ลายป่ าและสิ่งแวดล้อม</a:t>
          </a:r>
          <a:endParaRPr lang="th-TH" sz="800"/>
        </a:p>
      </dgm:t>
    </dgm:pt>
    <dgm:pt modelId="{7FF4AB1B-0AF8-4758-BAC1-424BD36B53A9}" type="parTrans" cxnId="{6AA53FA4-A708-418D-80E0-24EAB8A805EB}">
      <dgm:prSet/>
      <dgm:spPr/>
      <dgm:t>
        <a:bodyPr/>
        <a:lstStyle/>
        <a:p>
          <a:endParaRPr lang="en-US"/>
        </a:p>
      </dgm:t>
    </dgm:pt>
    <dgm:pt modelId="{0D6B2E64-0715-4FC7-9100-91A6165AAD03}" type="sibTrans" cxnId="{6AA53FA4-A708-418D-80E0-24EAB8A805EB}">
      <dgm:prSet/>
      <dgm:spPr/>
      <dgm:t>
        <a:bodyPr/>
        <a:lstStyle/>
        <a:p>
          <a:endParaRPr lang="en-US"/>
        </a:p>
      </dgm:t>
    </dgm:pt>
    <dgm:pt modelId="{24323DC7-AEE5-40B2-9FA0-D0F54D7E9B09}">
      <dgm:prSet custT="1"/>
      <dgm:spPr/>
      <dgm:t>
        <a:bodyPr/>
        <a:lstStyle/>
        <a:p>
          <a:r>
            <a:rPr lang="th-TH" sz="800" b="0" i="0" u="none"/>
            <a:t>สนับสนุนอุปกรณ์กีฬา เช่น ฟุตบอล วอลเลย์บอล เป็นต้น และส่งเสริมการกีฬาให้กับเยาวชนในหมู่บ้าน</a:t>
          </a:r>
          <a:endParaRPr lang="th-TH" sz="800"/>
        </a:p>
      </dgm:t>
    </dgm:pt>
    <dgm:pt modelId="{743ADA5D-2173-4C59-BE4E-54A5D1EB6ABF}" type="parTrans" cxnId="{36FAC887-C627-4A18-A563-554912BF2FDE}">
      <dgm:prSet/>
      <dgm:spPr/>
      <dgm:t>
        <a:bodyPr/>
        <a:lstStyle/>
        <a:p>
          <a:endParaRPr lang="en-US"/>
        </a:p>
      </dgm:t>
    </dgm:pt>
    <dgm:pt modelId="{7EB28A4D-D2CB-4850-8420-7A0A7B716F1D}" type="sibTrans" cxnId="{36FAC887-C627-4A18-A563-554912BF2FDE}">
      <dgm:prSet/>
      <dgm:spPr/>
      <dgm:t>
        <a:bodyPr/>
        <a:lstStyle/>
        <a:p>
          <a:endParaRPr lang="en-US"/>
        </a:p>
      </dgm:t>
    </dgm:pt>
    <dgm:pt modelId="{63AD4FB7-E044-4D6F-A293-6419FB92699B}">
      <dgm:prSet custT="1"/>
      <dgm:spPr/>
      <dgm:t>
        <a:bodyPr/>
        <a:lstStyle/>
        <a:p>
          <a:r>
            <a:rPr lang="th-TH" sz="800" b="0" i="0" u="none"/>
            <a:t>โครงการฟื้นฟู/อนุรักษ์ทรัพยากร ธรรมชาติและสิ่งแวดล้อม</a:t>
          </a:r>
          <a:endParaRPr lang="th-TH" sz="800"/>
        </a:p>
      </dgm:t>
    </dgm:pt>
    <dgm:pt modelId="{7912EC6B-CDA6-4D0E-9B32-0F5E95BF4964}" type="parTrans" cxnId="{C86C2C0A-E4B0-46C7-80AA-2E3C57685413}">
      <dgm:prSet/>
      <dgm:spPr/>
      <dgm:t>
        <a:bodyPr/>
        <a:lstStyle/>
        <a:p>
          <a:endParaRPr lang="en-US"/>
        </a:p>
      </dgm:t>
    </dgm:pt>
    <dgm:pt modelId="{CCE8B9E3-5040-46E1-82BD-55F6124A26FD}" type="sibTrans" cxnId="{C86C2C0A-E4B0-46C7-80AA-2E3C57685413}">
      <dgm:prSet/>
      <dgm:spPr/>
      <dgm:t>
        <a:bodyPr/>
        <a:lstStyle/>
        <a:p>
          <a:endParaRPr lang="en-US"/>
        </a:p>
      </dgm:t>
    </dgm:pt>
    <dgm:pt modelId="{E420BEB0-D034-442D-91C0-1CDD64C94DD2}">
      <dgm:prSet custT="1"/>
      <dgm:spPr/>
      <dgm:t>
        <a:bodyPr/>
        <a:lstStyle/>
        <a:p>
          <a:r>
            <a:rPr lang="th-TH" sz="1200" b="0" i="0" u="none"/>
            <a:t>ฝึกอบรมส่งเสริมการเรียนรู้เศรษฐกิจพอเพียง</a:t>
          </a:r>
          <a:endParaRPr lang="th-TH" sz="1200"/>
        </a:p>
      </dgm:t>
    </dgm:pt>
    <dgm:pt modelId="{7E060900-96AA-44D1-A17B-4055BE65CBF0}" type="parTrans" cxnId="{3DCEB483-8BC1-4AE1-9C53-B9C75964E5FD}">
      <dgm:prSet/>
      <dgm:spPr/>
      <dgm:t>
        <a:bodyPr/>
        <a:lstStyle/>
        <a:p>
          <a:endParaRPr lang="en-US"/>
        </a:p>
      </dgm:t>
    </dgm:pt>
    <dgm:pt modelId="{82D659DC-2268-44CE-BD8B-10673895D394}" type="sibTrans" cxnId="{3DCEB483-8BC1-4AE1-9C53-B9C75964E5FD}">
      <dgm:prSet/>
      <dgm:spPr/>
      <dgm:t>
        <a:bodyPr/>
        <a:lstStyle/>
        <a:p>
          <a:endParaRPr lang="en-US"/>
        </a:p>
      </dgm:t>
    </dgm:pt>
    <dgm:pt modelId="{C75C5F65-764E-4031-B8B1-9C01509F68B0}">
      <dgm:prSet custT="1"/>
      <dgm:spPr/>
      <dgm:t>
        <a:bodyPr/>
        <a:lstStyle/>
        <a:p>
          <a:r>
            <a:rPr lang="th-TH" sz="1200" b="0" i="0" u="none"/>
            <a:t>การเพาะเห็ดฟำงในตะกร้าพลาสติก</a:t>
          </a:r>
          <a:endParaRPr lang="th-TH" sz="1200"/>
        </a:p>
      </dgm:t>
    </dgm:pt>
    <dgm:pt modelId="{41620BBD-A009-4BF2-9394-343D5FAF12A2}" type="parTrans" cxnId="{5DF4B25E-E803-43BC-B1BA-8B53A722EE0B}">
      <dgm:prSet/>
      <dgm:spPr/>
      <dgm:t>
        <a:bodyPr/>
        <a:lstStyle/>
        <a:p>
          <a:endParaRPr lang="en-US"/>
        </a:p>
      </dgm:t>
    </dgm:pt>
    <dgm:pt modelId="{140F043C-E316-4EC6-8574-21A46A7D838C}" type="sibTrans" cxnId="{5DF4B25E-E803-43BC-B1BA-8B53A722EE0B}">
      <dgm:prSet/>
      <dgm:spPr/>
      <dgm:t>
        <a:bodyPr/>
        <a:lstStyle/>
        <a:p>
          <a:endParaRPr lang="en-US"/>
        </a:p>
      </dgm:t>
    </dgm:pt>
    <dgm:pt modelId="{C63FD098-42F6-4A67-91B5-BBAF83FF0CEE}">
      <dgm:prSet custT="1"/>
      <dgm:spPr/>
      <dgm:t>
        <a:bodyPr/>
        <a:lstStyle/>
        <a:p>
          <a:r>
            <a:rPr lang="th-TH" sz="1200" b="0" i="0" u="none"/>
            <a:t>การเลี้ยงจิ้งหรีด</a:t>
          </a:r>
          <a:endParaRPr lang="th-TH" sz="1200"/>
        </a:p>
      </dgm:t>
    </dgm:pt>
    <dgm:pt modelId="{EA5D2CA1-8B7A-45A4-9BAE-272E27488168}" type="parTrans" cxnId="{64A32D7D-5D32-4368-A25C-32470820A5CF}">
      <dgm:prSet/>
      <dgm:spPr/>
      <dgm:t>
        <a:bodyPr/>
        <a:lstStyle/>
        <a:p>
          <a:endParaRPr lang="en-US"/>
        </a:p>
      </dgm:t>
    </dgm:pt>
    <dgm:pt modelId="{0AF32875-FA38-4EC3-99BA-7A7EFF7EEC83}" type="sibTrans" cxnId="{64A32D7D-5D32-4368-A25C-32470820A5CF}">
      <dgm:prSet/>
      <dgm:spPr/>
      <dgm:t>
        <a:bodyPr/>
        <a:lstStyle/>
        <a:p>
          <a:endParaRPr lang="en-US"/>
        </a:p>
      </dgm:t>
    </dgm:pt>
    <dgm:pt modelId="{4A5D9765-BCE0-49DE-A69A-D92FAE9E0B27}">
      <dgm:prSet custT="1"/>
      <dgm:spPr/>
      <dgm:t>
        <a:bodyPr/>
        <a:lstStyle/>
        <a:p>
          <a:r>
            <a:rPr lang="th-TH" sz="800" b="0" i="0" u="none"/>
            <a:t>โครงการเสียงตามสายรณรงค์การทาความสะอาดบ้านเรือน</a:t>
          </a:r>
          <a:endParaRPr lang="th-TH" sz="800"/>
        </a:p>
      </dgm:t>
    </dgm:pt>
    <dgm:pt modelId="{373A6934-91D1-4F12-ADE0-6F7C7C4CBF07}" type="parTrans" cxnId="{4B6FAEF6-7F49-497C-8C0D-B87F552EEF17}">
      <dgm:prSet/>
      <dgm:spPr/>
      <dgm:t>
        <a:bodyPr/>
        <a:lstStyle/>
        <a:p>
          <a:endParaRPr lang="en-US"/>
        </a:p>
      </dgm:t>
    </dgm:pt>
    <dgm:pt modelId="{AE5C30C3-571E-4A56-B8F5-A0458C881FCB}" type="sibTrans" cxnId="{4B6FAEF6-7F49-497C-8C0D-B87F552EEF17}">
      <dgm:prSet/>
      <dgm:spPr/>
      <dgm:t>
        <a:bodyPr/>
        <a:lstStyle/>
        <a:p>
          <a:endParaRPr lang="en-US"/>
        </a:p>
      </dgm:t>
    </dgm:pt>
    <dgm:pt modelId="{7663A23D-7021-487D-80D0-02132FBB7FAD}">
      <dgm:prSet custT="1"/>
      <dgm:spPr/>
      <dgm:t>
        <a:bodyPr/>
        <a:lstStyle/>
        <a:p>
          <a:r>
            <a:rPr lang="th-TH" sz="800" b="0" i="0" u="none"/>
            <a:t>โครงการรณรงค์ประชาสัมพันธ์สร้างจิตสานึกรักษาสิ่งแวดล้อม</a:t>
          </a:r>
          <a:endParaRPr lang="th-TH" sz="800"/>
        </a:p>
      </dgm:t>
    </dgm:pt>
    <dgm:pt modelId="{8A0CDCB1-9C0D-4ACA-A3C9-08D407591B63}" type="parTrans" cxnId="{D5C24643-8CAD-4F97-8B42-E3FF69C54C8D}">
      <dgm:prSet/>
      <dgm:spPr/>
      <dgm:t>
        <a:bodyPr/>
        <a:lstStyle/>
        <a:p>
          <a:endParaRPr lang="en-US"/>
        </a:p>
      </dgm:t>
    </dgm:pt>
    <dgm:pt modelId="{92E0F830-D5A8-44A5-AD6B-7D849AB1D8BE}" type="sibTrans" cxnId="{D5C24643-8CAD-4F97-8B42-E3FF69C54C8D}">
      <dgm:prSet/>
      <dgm:spPr/>
      <dgm:t>
        <a:bodyPr/>
        <a:lstStyle/>
        <a:p>
          <a:endParaRPr lang="en-US"/>
        </a:p>
      </dgm:t>
    </dgm:pt>
    <dgm:pt modelId="{F8FE0DC2-6FE1-4EB6-B6CB-530495C3AC73}">
      <dgm:prSet custT="1"/>
      <dgm:spPr/>
      <dgm:t>
        <a:bodyPr/>
        <a:lstStyle/>
        <a:p>
          <a:r>
            <a:rPr lang="th-TH" sz="800" b="0" i="0" u="none"/>
            <a:t>จัดตั้งร้านค้าชุมชน</a:t>
          </a:r>
          <a:endParaRPr lang="th-TH" sz="800"/>
        </a:p>
      </dgm:t>
    </dgm:pt>
    <dgm:pt modelId="{82E3F840-E016-4BE7-8C61-4145C04AA500}" type="parTrans" cxnId="{28A91C1F-CF95-4B52-AE0D-60560E0557A7}">
      <dgm:prSet/>
      <dgm:spPr/>
      <dgm:t>
        <a:bodyPr/>
        <a:lstStyle/>
        <a:p>
          <a:endParaRPr lang="en-US"/>
        </a:p>
      </dgm:t>
    </dgm:pt>
    <dgm:pt modelId="{B94B87B2-0986-4D08-AEAC-7FB100F23167}" type="sibTrans" cxnId="{28A91C1F-CF95-4B52-AE0D-60560E0557A7}">
      <dgm:prSet/>
      <dgm:spPr/>
      <dgm:t>
        <a:bodyPr/>
        <a:lstStyle/>
        <a:p>
          <a:endParaRPr lang="en-US"/>
        </a:p>
      </dgm:t>
    </dgm:pt>
    <dgm:pt modelId="{339DBCB5-C023-4B79-B1B1-612149261EEF}">
      <dgm:prSet custT="1"/>
      <dgm:spPr/>
      <dgm:t>
        <a:bodyPr/>
        <a:lstStyle/>
        <a:p>
          <a:r>
            <a:rPr lang="th-TH" sz="800" b="0" i="0" u="none"/>
            <a:t>จัดหาที่เก็บน้าดื่ม</a:t>
          </a:r>
          <a:endParaRPr lang="th-TH" sz="800"/>
        </a:p>
      </dgm:t>
    </dgm:pt>
    <dgm:pt modelId="{4484C624-BF47-4887-B3CE-917579F5267E}" type="parTrans" cxnId="{5B362FF5-6AD2-4E49-9DBE-B20549131600}">
      <dgm:prSet/>
      <dgm:spPr/>
      <dgm:t>
        <a:bodyPr/>
        <a:lstStyle/>
        <a:p>
          <a:endParaRPr lang="en-US"/>
        </a:p>
      </dgm:t>
    </dgm:pt>
    <dgm:pt modelId="{674624E8-9F7C-4D03-AD1C-D77D4DDE0021}" type="sibTrans" cxnId="{5B362FF5-6AD2-4E49-9DBE-B20549131600}">
      <dgm:prSet/>
      <dgm:spPr/>
      <dgm:t>
        <a:bodyPr/>
        <a:lstStyle/>
        <a:p>
          <a:endParaRPr lang="en-US"/>
        </a:p>
      </dgm:t>
    </dgm:pt>
    <dgm:pt modelId="{C097FE52-E246-48D9-B211-D96F0239778E}">
      <dgm:prSet custT="1"/>
      <dgm:spPr/>
      <dgm:t>
        <a:bodyPr/>
        <a:lstStyle/>
        <a:p>
          <a:r>
            <a:rPr lang="th-TH" sz="800" b="0" i="0" u="none"/>
            <a:t>การอนุรักษ์พันธ์สัตว์นํ้า</a:t>
          </a:r>
          <a:endParaRPr lang="th-TH" sz="800"/>
        </a:p>
      </dgm:t>
    </dgm:pt>
    <dgm:pt modelId="{16A4D675-90F2-44D6-AB6F-90AFFBB097F0}" type="parTrans" cxnId="{4C2956E2-3693-406B-8DAE-EC7AB4EA64F6}">
      <dgm:prSet/>
      <dgm:spPr/>
      <dgm:t>
        <a:bodyPr/>
        <a:lstStyle/>
        <a:p>
          <a:endParaRPr lang="en-US"/>
        </a:p>
      </dgm:t>
    </dgm:pt>
    <dgm:pt modelId="{09A5B3AC-0AA1-43EC-8B56-B69B9B2BFF6E}" type="sibTrans" cxnId="{4C2956E2-3693-406B-8DAE-EC7AB4EA64F6}">
      <dgm:prSet/>
      <dgm:spPr/>
      <dgm:t>
        <a:bodyPr/>
        <a:lstStyle/>
        <a:p>
          <a:endParaRPr lang="en-US"/>
        </a:p>
      </dgm:t>
    </dgm:pt>
    <dgm:pt modelId="{3A6EC152-9CC6-4945-9F27-5A21EA8A1874}">
      <dgm:prSet custT="1"/>
      <dgm:spPr/>
      <dgm:t>
        <a:bodyPr/>
        <a:lstStyle/>
        <a:p>
          <a:r>
            <a:rPr lang="th-TH" sz="800" b="0" i="0" u="none"/>
            <a:t>อนุรักษ์วัฒนธรรมประเพณี</a:t>
          </a:r>
          <a:endParaRPr lang="th-TH" sz="800"/>
        </a:p>
      </dgm:t>
    </dgm:pt>
    <dgm:pt modelId="{2B514408-925F-4990-8C17-3370F657F474}" type="parTrans" cxnId="{51B716A6-0575-4220-B231-2ED48E94CE61}">
      <dgm:prSet/>
      <dgm:spPr/>
      <dgm:t>
        <a:bodyPr/>
        <a:lstStyle/>
        <a:p>
          <a:endParaRPr lang="en-US"/>
        </a:p>
      </dgm:t>
    </dgm:pt>
    <dgm:pt modelId="{44589C95-9604-4B8E-8B1C-5CBAE345C5C8}" type="sibTrans" cxnId="{51B716A6-0575-4220-B231-2ED48E94CE61}">
      <dgm:prSet/>
      <dgm:spPr/>
      <dgm:t>
        <a:bodyPr/>
        <a:lstStyle/>
        <a:p>
          <a:endParaRPr lang="en-US"/>
        </a:p>
      </dgm:t>
    </dgm:pt>
    <dgm:pt modelId="{CBBE6E52-7739-4F78-A789-9EB25033D9D2}">
      <dgm:prSet custT="1"/>
      <dgm:spPr/>
      <dgm:t>
        <a:bodyPr/>
        <a:lstStyle/>
        <a:p>
          <a:r>
            <a:rPr lang="th-TH" sz="800" b="0" i="0" u="none"/>
            <a:t>โครงการสนับสนุนพัฒนาศูนย์เรียนรู้ชุมชน</a:t>
          </a:r>
          <a:endParaRPr lang="th-TH" sz="800"/>
        </a:p>
      </dgm:t>
    </dgm:pt>
    <dgm:pt modelId="{DDA1A03A-1E2E-4966-97AF-4B71CC1839F6}" type="parTrans" cxnId="{79C8DDEE-5D90-42FD-8EF5-1B9BCB8AC12C}">
      <dgm:prSet/>
      <dgm:spPr/>
      <dgm:t>
        <a:bodyPr/>
        <a:lstStyle/>
        <a:p>
          <a:endParaRPr lang="en-US"/>
        </a:p>
      </dgm:t>
    </dgm:pt>
    <dgm:pt modelId="{1952C45D-13FE-47DC-A76F-9917B12917FE}" type="sibTrans" cxnId="{79C8DDEE-5D90-42FD-8EF5-1B9BCB8AC12C}">
      <dgm:prSet/>
      <dgm:spPr/>
      <dgm:t>
        <a:bodyPr/>
        <a:lstStyle/>
        <a:p>
          <a:endParaRPr lang="en-US"/>
        </a:p>
      </dgm:t>
    </dgm:pt>
    <dgm:pt modelId="{15BBD8CF-BCD5-46CA-850F-4089A3B59851}">
      <dgm:prSet custT="1"/>
      <dgm:spPr/>
      <dgm:t>
        <a:bodyPr/>
        <a:lstStyle/>
        <a:p>
          <a:r>
            <a:rPr lang="th-TH" sz="800" b="0" i="0" u="none"/>
            <a:t>ฝึกอบรมส่งเสริมการเรียนรู้เศรษฐกิจพอเพียง</a:t>
          </a:r>
          <a:endParaRPr lang="th-TH" sz="800"/>
        </a:p>
      </dgm:t>
    </dgm:pt>
    <dgm:pt modelId="{91479A2C-F48E-4EFC-9AF3-00C3FA71EB20}" type="parTrans" cxnId="{F1BF40E6-628D-4E2D-80CE-755327C479C3}">
      <dgm:prSet/>
      <dgm:spPr/>
      <dgm:t>
        <a:bodyPr/>
        <a:lstStyle/>
        <a:p>
          <a:endParaRPr lang="en-US"/>
        </a:p>
      </dgm:t>
    </dgm:pt>
    <dgm:pt modelId="{7CDDA17D-BCEC-4519-8974-EAC20C43B7E1}" type="sibTrans" cxnId="{F1BF40E6-628D-4E2D-80CE-755327C479C3}">
      <dgm:prSet/>
      <dgm:spPr/>
      <dgm:t>
        <a:bodyPr/>
        <a:lstStyle/>
        <a:p>
          <a:endParaRPr lang="en-US"/>
        </a:p>
      </dgm:t>
    </dgm:pt>
    <dgm:pt modelId="{124CF4F8-3B1B-4502-83B8-02F6404FA22F}">
      <dgm:prSet custT="1"/>
      <dgm:spPr/>
      <dgm:t>
        <a:bodyPr/>
        <a:lstStyle/>
        <a:p>
          <a:r>
            <a:rPr lang="th-TH" sz="800" b="0" i="0" u="none"/>
            <a:t>ส่งเสริมโรงน้ำดื่มชุมชน</a:t>
          </a:r>
          <a:endParaRPr lang="th-TH" sz="800"/>
        </a:p>
      </dgm:t>
    </dgm:pt>
    <dgm:pt modelId="{77A2EF75-D1ED-4B2C-A5DC-C9A0B7B77B1B}" type="parTrans" cxnId="{6EE325EF-448C-4248-BE28-114C927A5F96}">
      <dgm:prSet/>
      <dgm:spPr/>
      <dgm:t>
        <a:bodyPr/>
        <a:lstStyle/>
        <a:p>
          <a:endParaRPr lang="en-US"/>
        </a:p>
      </dgm:t>
    </dgm:pt>
    <dgm:pt modelId="{96A04B13-9F46-41BC-B42C-8E01DF04FC7D}" type="sibTrans" cxnId="{6EE325EF-448C-4248-BE28-114C927A5F96}">
      <dgm:prSet/>
      <dgm:spPr/>
      <dgm:t>
        <a:bodyPr/>
        <a:lstStyle/>
        <a:p>
          <a:endParaRPr lang="en-US"/>
        </a:p>
      </dgm:t>
    </dgm:pt>
    <dgm:pt modelId="{5F6AC533-B2FE-4DB2-AFC0-91E09EED6E4C}">
      <dgm:prSet custT="1"/>
      <dgm:spPr/>
      <dgm:t>
        <a:bodyPr/>
        <a:lstStyle/>
        <a:p>
          <a:r>
            <a:rPr lang="th-TH" sz="800" b="0" i="0" u="none"/>
            <a:t>จัดหาแหล่งน้ำด้วยพลังงานแสงอาทิตย์</a:t>
          </a:r>
          <a:endParaRPr lang="th-TH" sz="800"/>
        </a:p>
      </dgm:t>
    </dgm:pt>
    <dgm:pt modelId="{48098827-F8C5-4EE7-AEA0-990F3C18A924}" type="parTrans" cxnId="{94D8C1CD-27DA-46AF-9A96-0B9699891A87}">
      <dgm:prSet/>
      <dgm:spPr/>
      <dgm:t>
        <a:bodyPr/>
        <a:lstStyle/>
        <a:p>
          <a:endParaRPr lang="en-US"/>
        </a:p>
      </dgm:t>
    </dgm:pt>
    <dgm:pt modelId="{840F8B3E-47CE-4CCE-AFB7-A45861E55E02}" type="sibTrans" cxnId="{94D8C1CD-27DA-46AF-9A96-0B9699891A87}">
      <dgm:prSet/>
      <dgm:spPr/>
      <dgm:t>
        <a:bodyPr/>
        <a:lstStyle/>
        <a:p>
          <a:endParaRPr lang="en-US"/>
        </a:p>
      </dgm:t>
    </dgm:pt>
    <dgm:pt modelId="{361E6006-FBF8-4642-955B-756EAAC75E58}">
      <dgm:prSet custT="1"/>
      <dgm:spPr/>
      <dgm:t>
        <a:bodyPr/>
        <a:lstStyle/>
        <a:p>
          <a:r>
            <a:rPr lang="th-TH" sz="800" b="0" i="0" u="none"/>
            <a:t>จัดสวัสดิการแก่ เด็ก/ เยาวชน /ผู้ด้อยโอกาส/ผู้สูงอายุ/ผู้พิการ</a:t>
          </a:r>
          <a:endParaRPr lang="th-TH" sz="800"/>
        </a:p>
      </dgm:t>
    </dgm:pt>
    <dgm:pt modelId="{27284085-1602-45F0-BD4A-DF575B05AB9C}" type="parTrans" cxnId="{F71D08B7-63AA-4E93-8BE3-0F30F56476AB}">
      <dgm:prSet/>
      <dgm:spPr/>
      <dgm:t>
        <a:bodyPr/>
        <a:lstStyle/>
        <a:p>
          <a:endParaRPr lang="en-US"/>
        </a:p>
      </dgm:t>
    </dgm:pt>
    <dgm:pt modelId="{9365E35E-2DBF-4996-BDDC-5256F214BDB5}" type="sibTrans" cxnId="{F71D08B7-63AA-4E93-8BE3-0F30F56476AB}">
      <dgm:prSet/>
      <dgm:spPr/>
      <dgm:t>
        <a:bodyPr/>
        <a:lstStyle/>
        <a:p>
          <a:endParaRPr lang="en-US"/>
        </a:p>
      </dgm:t>
    </dgm:pt>
    <dgm:pt modelId="{E3BEDE3B-0379-4EB0-B75C-D0BC07B16B4D}">
      <dgm:prSet custT="1"/>
      <dgm:spPr/>
      <dgm:t>
        <a:bodyPr/>
        <a:lstStyle/>
        <a:p>
          <a:r>
            <a:rPr lang="th-TH" sz="800" b="0" i="0" u="none"/>
            <a:t>โครงการพัฒนาคุณภาพชีวีตเด็ก เยาวชน และครอบครัว ในระดับชุมชนท้องถิ่น</a:t>
          </a:r>
          <a:endParaRPr lang="th-TH" sz="800"/>
        </a:p>
      </dgm:t>
    </dgm:pt>
    <dgm:pt modelId="{C593F9FA-9296-40A3-86C2-0EE83601192A}" type="parTrans" cxnId="{DED038E7-96E5-4B95-993E-7C4379F34BDF}">
      <dgm:prSet/>
      <dgm:spPr/>
      <dgm:t>
        <a:bodyPr/>
        <a:lstStyle/>
        <a:p>
          <a:endParaRPr lang="en-US"/>
        </a:p>
      </dgm:t>
    </dgm:pt>
    <dgm:pt modelId="{0253EE27-E749-427C-9F9E-29F70A6E26F1}" type="sibTrans" cxnId="{DED038E7-96E5-4B95-993E-7C4379F34BDF}">
      <dgm:prSet/>
      <dgm:spPr/>
      <dgm:t>
        <a:bodyPr/>
        <a:lstStyle/>
        <a:p>
          <a:endParaRPr lang="en-US"/>
        </a:p>
      </dgm:t>
    </dgm:pt>
    <dgm:pt modelId="{4E218522-884A-45CC-ABB9-9EDD9E982E5D}">
      <dgm:prSet custT="1"/>
      <dgm:spPr/>
      <dgm:t>
        <a:bodyPr/>
        <a:lstStyle/>
        <a:p>
          <a:r>
            <a:rPr lang="th-TH" sz="800" b="0" i="0" u="none"/>
            <a:t>จัดตั้งแกนนำพิทักษ์ทรัพยากรธรรมชาติและสิ่งแวดล้อม</a:t>
          </a:r>
          <a:endParaRPr lang="th-TH" sz="800"/>
        </a:p>
      </dgm:t>
    </dgm:pt>
    <dgm:pt modelId="{159284FE-8D14-466D-8801-F0602675419A}" type="parTrans" cxnId="{10F2E2D7-DC73-43A9-A6E7-06286023EF04}">
      <dgm:prSet/>
      <dgm:spPr/>
      <dgm:t>
        <a:bodyPr/>
        <a:lstStyle/>
        <a:p>
          <a:endParaRPr lang="en-US"/>
        </a:p>
      </dgm:t>
    </dgm:pt>
    <dgm:pt modelId="{FE4E555C-5B3C-4341-96A8-284F3F726207}" type="sibTrans" cxnId="{10F2E2D7-DC73-43A9-A6E7-06286023EF04}">
      <dgm:prSet/>
      <dgm:spPr/>
      <dgm:t>
        <a:bodyPr/>
        <a:lstStyle/>
        <a:p>
          <a:endParaRPr lang="en-US"/>
        </a:p>
      </dgm:t>
    </dgm:pt>
    <dgm:pt modelId="{A112668B-81BC-4849-A9D7-BFF60615C3D4}">
      <dgm:prSet custT="1"/>
      <dgm:spPr/>
      <dgm:t>
        <a:bodyPr/>
        <a:lstStyle/>
        <a:p>
          <a:r>
            <a:rPr lang="th-TH" sz="800" b="0" i="0" u="none"/>
            <a:t>โครงการเทลานคอนกรีต</a:t>
          </a:r>
          <a:endParaRPr lang="th-TH" sz="800"/>
        </a:p>
      </dgm:t>
    </dgm:pt>
    <dgm:pt modelId="{6626072A-01C2-4D7C-84D5-800E491E2E44}" type="parTrans" cxnId="{6A212530-5085-43C3-AF19-AD3440F7AC6F}">
      <dgm:prSet/>
      <dgm:spPr/>
      <dgm:t>
        <a:bodyPr/>
        <a:lstStyle/>
        <a:p>
          <a:endParaRPr lang="en-US"/>
        </a:p>
      </dgm:t>
    </dgm:pt>
    <dgm:pt modelId="{BC6FF227-46CD-4252-94C3-E221BC3DCFE4}" type="sibTrans" cxnId="{6A212530-5085-43C3-AF19-AD3440F7AC6F}">
      <dgm:prSet/>
      <dgm:spPr/>
      <dgm:t>
        <a:bodyPr/>
        <a:lstStyle/>
        <a:p>
          <a:endParaRPr lang="en-US"/>
        </a:p>
      </dgm:t>
    </dgm:pt>
    <dgm:pt modelId="{442D6C04-ADE0-4F52-9D22-7A80F432A7A3}">
      <dgm:prSet custT="1"/>
      <dgm:spPr/>
      <dgm:t>
        <a:bodyPr/>
        <a:lstStyle/>
        <a:p>
          <a:r>
            <a:rPr lang="th-TH" sz="800" b="0" i="0" u="none"/>
            <a:t>โครงการจัดแข่งขันกีฬาต่อต้านยาเสพติดประจำหมู่บ้าน</a:t>
          </a:r>
          <a:endParaRPr lang="th-TH" sz="800"/>
        </a:p>
      </dgm:t>
    </dgm:pt>
    <dgm:pt modelId="{6CF46C6E-B7CA-46EA-8A59-6C82BB88DFCD}" type="parTrans" cxnId="{02F9AE20-BAFB-4823-99D3-988BE8CBDFAE}">
      <dgm:prSet/>
      <dgm:spPr/>
      <dgm:t>
        <a:bodyPr/>
        <a:lstStyle/>
        <a:p>
          <a:endParaRPr lang="en-US"/>
        </a:p>
      </dgm:t>
    </dgm:pt>
    <dgm:pt modelId="{1E0BCB96-B80F-446E-999D-9EA701409235}" type="sibTrans" cxnId="{02F9AE20-BAFB-4823-99D3-988BE8CBDFAE}">
      <dgm:prSet/>
      <dgm:spPr/>
      <dgm:t>
        <a:bodyPr/>
        <a:lstStyle/>
        <a:p>
          <a:endParaRPr lang="en-US"/>
        </a:p>
      </dgm:t>
    </dgm:pt>
    <dgm:pt modelId="{C645707E-19B4-480A-978E-6F8E18345C16}">
      <dgm:prSet custT="1"/>
      <dgm:spPr/>
      <dgm:t>
        <a:bodyPr/>
        <a:lstStyle/>
        <a:p>
          <a:r>
            <a:rPr lang="th-TH" sz="800" b="0" i="0" u="none"/>
            <a:t>สร้างฝายกั้นน้าขนาดเล็ก</a:t>
          </a:r>
          <a:endParaRPr lang="th-TH" sz="800"/>
        </a:p>
      </dgm:t>
    </dgm:pt>
    <dgm:pt modelId="{C5C84B6A-B09E-40D8-A1CF-17CAEF6F5398}" type="parTrans" cxnId="{B3486EA1-A86C-469E-86D3-20DCB5C7FF97}">
      <dgm:prSet/>
      <dgm:spPr/>
      <dgm:t>
        <a:bodyPr/>
        <a:lstStyle/>
        <a:p>
          <a:endParaRPr lang="en-US"/>
        </a:p>
      </dgm:t>
    </dgm:pt>
    <dgm:pt modelId="{E433AFC6-FEE0-404B-896A-0AC8DDFBE9AA}" type="sibTrans" cxnId="{B3486EA1-A86C-469E-86D3-20DCB5C7FF97}">
      <dgm:prSet/>
      <dgm:spPr/>
      <dgm:t>
        <a:bodyPr/>
        <a:lstStyle/>
        <a:p>
          <a:endParaRPr lang="en-US"/>
        </a:p>
      </dgm:t>
    </dgm:pt>
    <dgm:pt modelId="{5F58791B-9255-444F-B1F4-4BADE909684A}">
      <dgm:prSet custT="1"/>
      <dgm:spPr/>
      <dgm:t>
        <a:bodyPr/>
        <a:lstStyle/>
        <a:p>
          <a:r>
            <a:rPr lang="th-TH" sz="800" b="0" i="0" u="none"/>
            <a:t>โครงการสนับสนุนสื่อวัสดุอุปกรณ์การเรียนการสอนที่ทันสมัย</a:t>
          </a:r>
          <a:endParaRPr lang="th-TH" sz="800"/>
        </a:p>
      </dgm:t>
    </dgm:pt>
    <dgm:pt modelId="{B58FF157-17BA-4C9E-AEA6-D1A85E88E8A8}" type="parTrans" cxnId="{4133AFC2-3E10-4BC6-82BB-A34A2C7A50BF}">
      <dgm:prSet/>
      <dgm:spPr/>
      <dgm:t>
        <a:bodyPr/>
        <a:lstStyle/>
        <a:p>
          <a:endParaRPr lang="en-US"/>
        </a:p>
      </dgm:t>
    </dgm:pt>
    <dgm:pt modelId="{04B6A9F3-8B33-49AA-AA40-32F1546C48F0}" type="sibTrans" cxnId="{4133AFC2-3E10-4BC6-82BB-A34A2C7A50BF}">
      <dgm:prSet/>
      <dgm:spPr/>
      <dgm:t>
        <a:bodyPr/>
        <a:lstStyle/>
        <a:p>
          <a:endParaRPr lang="en-US"/>
        </a:p>
      </dgm:t>
    </dgm:pt>
    <dgm:pt modelId="{1E57E416-9DDA-47D4-86E2-C661CBFE510F}">
      <dgm:prSet custT="1"/>
      <dgm:spPr/>
      <dgm:t>
        <a:bodyPr/>
        <a:lstStyle/>
        <a:p>
          <a:r>
            <a:rPr lang="th-TH" sz="800" b="0" i="0" u="none"/>
            <a:t>โครงการจัดเก็บขยะและซื้อถังรองรับขยะไว้ในจุดต่าง</a:t>
          </a:r>
          <a:endParaRPr lang="th-TH" sz="800"/>
        </a:p>
      </dgm:t>
    </dgm:pt>
    <dgm:pt modelId="{C2F80FEB-1A51-463C-A187-DFCAB5D9E0E9}" type="parTrans" cxnId="{33EBE4C4-D32A-430B-BBB7-F4ADE96E97F8}">
      <dgm:prSet/>
      <dgm:spPr/>
      <dgm:t>
        <a:bodyPr/>
        <a:lstStyle/>
        <a:p>
          <a:endParaRPr lang="en-US"/>
        </a:p>
      </dgm:t>
    </dgm:pt>
    <dgm:pt modelId="{88A6C035-905A-4ACC-A46C-EA37674CCBEC}" type="sibTrans" cxnId="{33EBE4C4-D32A-430B-BBB7-F4ADE96E97F8}">
      <dgm:prSet/>
      <dgm:spPr/>
      <dgm:t>
        <a:bodyPr/>
        <a:lstStyle/>
        <a:p>
          <a:endParaRPr lang="en-US"/>
        </a:p>
      </dgm:t>
    </dgm:pt>
    <dgm:pt modelId="{B54C7F1F-896B-4295-9305-D90E3DB03587}">
      <dgm:prSet custT="1"/>
      <dgm:spPr/>
      <dgm:t>
        <a:bodyPr/>
        <a:lstStyle/>
        <a:p>
          <a:r>
            <a:rPr lang="th-TH" sz="800" b="0" i="0" u="none"/>
            <a:t>โครงการปรับปรุงและซ่อมแซมบ่อบาดาลและหอถังสูงเดิมในหมู่บ้าน</a:t>
          </a:r>
          <a:endParaRPr lang="th-TH" sz="800"/>
        </a:p>
      </dgm:t>
    </dgm:pt>
    <dgm:pt modelId="{23F61053-6E16-4A83-A12B-2D1D224063B4}" type="parTrans" cxnId="{F725A195-DF77-4C3A-887B-0733397F0EF5}">
      <dgm:prSet/>
      <dgm:spPr/>
      <dgm:t>
        <a:bodyPr/>
        <a:lstStyle/>
        <a:p>
          <a:endParaRPr lang="en-US"/>
        </a:p>
      </dgm:t>
    </dgm:pt>
    <dgm:pt modelId="{9F67714A-F057-4681-8C7A-365AE5791E04}" type="sibTrans" cxnId="{F725A195-DF77-4C3A-887B-0733397F0EF5}">
      <dgm:prSet/>
      <dgm:spPr/>
      <dgm:t>
        <a:bodyPr/>
        <a:lstStyle/>
        <a:p>
          <a:endParaRPr lang="en-US"/>
        </a:p>
      </dgm:t>
    </dgm:pt>
    <dgm:pt modelId="{0F50D44F-6504-4E64-9DA9-44534740711F}">
      <dgm:prSet custT="1"/>
      <dgm:spPr/>
      <dgm:t>
        <a:bodyPr/>
        <a:lstStyle/>
        <a:p>
          <a:r>
            <a:rPr lang="th-TH" sz="800" b="0" i="0" u="none"/>
            <a:t>โครงการขุดคูรองรับน้ำเสียและบ่อพักน้ำ เสียในชุมชน</a:t>
          </a:r>
          <a:endParaRPr lang="th-TH" sz="800"/>
        </a:p>
      </dgm:t>
    </dgm:pt>
    <dgm:pt modelId="{A408D93F-E4BB-441D-B051-6BF019967A1B}" type="parTrans" cxnId="{8456C5D4-5F1D-4B37-96E2-553EA69D02D5}">
      <dgm:prSet/>
      <dgm:spPr/>
      <dgm:t>
        <a:bodyPr/>
        <a:lstStyle/>
        <a:p>
          <a:endParaRPr lang="en-US"/>
        </a:p>
      </dgm:t>
    </dgm:pt>
    <dgm:pt modelId="{A03BD276-AA5F-45BD-B6C2-631FE6FC3711}" type="sibTrans" cxnId="{8456C5D4-5F1D-4B37-96E2-553EA69D02D5}">
      <dgm:prSet/>
      <dgm:spPr/>
      <dgm:t>
        <a:bodyPr/>
        <a:lstStyle/>
        <a:p>
          <a:endParaRPr lang="en-US"/>
        </a:p>
      </dgm:t>
    </dgm:pt>
    <dgm:pt modelId="{B60891AC-2884-4D52-B600-414CD8DA2968}">
      <dgm:prSet custT="1"/>
      <dgm:spPr/>
      <dgm:t>
        <a:bodyPr/>
        <a:lstStyle/>
        <a:p>
          <a:r>
            <a:rPr lang="th-TH" sz="800" b="0" i="0" u="none"/>
            <a:t>ลดต้นทุนการผลิตโดยการทาเองบ้างในบางส่วน</a:t>
          </a:r>
          <a:endParaRPr lang="th-TH" sz="800"/>
        </a:p>
      </dgm:t>
    </dgm:pt>
    <dgm:pt modelId="{B9CEB228-619C-4A0D-9269-EA3166186A9E}" type="parTrans" cxnId="{5BB59CB3-5F70-4678-98BB-64FC0E9DBC21}">
      <dgm:prSet/>
      <dgm:spPr/>
      <dgm:t>
        <a:bodyPr/>
        <a:lstStyle/>
        <a:p>
          <a:endParaRPr lang="en-US"/>
        </a:p>
      </dgm:t>
    </dgm:pt>
    <dgm:pt modelId="{C97E3B68-2982-4BDD-B1AF-5FFD1811C6B7}" type="sibTrans" cxnId="{5BB59CB3-5F70-4678-98BB-64FC0E9DBC21}">
      <dgm:prSet/>
      <dgm:spPr/>
      <dgm:t>
        <a:bodyPr/>
        <a:lstStyle/>
        <a:p>
          <a:endParaRPr lang="en-US"/>
        </a:p>
      </dgm:t>
    </dgm:pt>
    <dgm:pt modelId="{A534111B-8E75-4EB8-9689-27A35654D994}">
      <dgm:prSet custT="1"/>
      <dgm:spPr/>
      <dgm:t>
        <a:bodyPr/>
        <a:lstStyle/>
        <a:p>
          <a:r>
            <a:rPr lang="th-TH" sz="800" b="0" i="0" u="none"/>
            <a:t>ซ่อมแซมถนนลูกรังในหมู่บ้าน</a:t>
          </a:r>
          <a:endParaRPr lang="th-TH" sz="800"/>
        </a:p>
      </dgm:t>
    </dgm:pt>
    <dgm:pt modelId="{7C2C15E4-C2E5-4D3B-8BEC-43156941C11D}" type="parTrans" cxnId="{4E33E3C5-645E-4A3D-96CE-8FC985ED219A}">
      <dgm:prSet/>
      <dgm:spPr/>
      <dgm:t>
        <a:bodyPr/>
        <a:lstStyle/>
        <a:p>
          <a:endParaRPr lang="en-US"/>
        </a:p>
      </dgm:t>
    </dgm:pt>
    <dgm:pt modelId="{E5319D81-B3D8-48BF-8DBC-9D559ABC2542}" type="sibTrans" cxnId="{4E33E3C5-645E-4A3D-96CE-8FC985ED219A}">
      <dgm:prSet/>
      <dgm:spPr/>
      <dgm:t>
        <a:bodyPr/>
        <a:lstStyle/>
        <a:p>
          <a:endParaRPr lang="en-US"/>
        </a:p>
      </dgm:t>
    </dgm:pt>
    <dgm:pt modelId="{E8B14C3A-37C5-4EEB-8EE0-8DF5B0BE106E}" type="pres">
      <dgm:prSet presAssocID="{14A73EA0-54AC-49D4-93C8-D07297C436EF}" presName="linearFlow" presStyleCnt="0">
        <dgm:presLayoutVars>
          <dgm:dir/>
          <dgm:animLvl val="lvl"/>
          <dgm:resizeHandles/>
        </dgm:presLayoutVars>
      </dgm:prSet>
      <dgm:spPr/>
      <dgm:t>
        <a:bodyPr/>
        <a:lstStyle/>
        <a:p>
          <a:endParaRPr lang="en-US"/>
        </a:p>
      </dgm:t>
    </dgm:pt>
    <dgm:pt modelId="{11282CA2-E7D0-4C9C-A48D-12E90E89939E}" type="pres">
      <dgm:prSet presAssocID="{2B2FF693-9099-4924-AC10-3784744D3788}" presName="compositeNode" presStyleCnt="0">
        <dgm:presLayoutVars>
          <dgm:bulletEnabled val="1"/>
        </dgm:presLayoutVars>
      </dgm:prSet>
      <dgm:spPr/>
    </dgm:pt>
    <dgm:pt modelId="{E27F12F8-E72A-4C53-B2ED-AD229145759A}" type="pres">
      <dgm:prSet presAssocID="{2B2FF693-9099-4924-AC10-3784744D3788}" presName="image" presStyleLbl="fgImgPlace1" presStyleIdx="0" presStyleCnt="5" custLinFactNeighborX="-25416" custLinFactNeighborY="-22592"/>
      <dgm:spPr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dgm:spPr>
    </dgm:pt>
    <dgm:pt modelId="{AC32145A-9C75-4165-ADBC-F5533798421D}" type="pres">
      <dgm:prSet presAssocID="{2B2FF693-9099-4924-AC10-3784744D3788}" presName="childNode" presStyleLbl="node1" presStyleIdx="0" presStyleCnt="5" custScaleX="154862" custScaleY="111555" custLinFactNeighborX="12646" custLinFactNeighborY="2159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DFE6BDB-E7F3-48B5-B6DB-9A1FB116BB21}" type="pres">
      <dgm:prSet presAssocID="{2B2FF693-9099-4924-AC10-3784744D3788}" presName="parentNode" presStyleLbl="revTx" presStyleIdx="0" presStyleCnt="5" custLinFactNeighborX="-62736" custLinFactNeighborY="-3313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8B3BBE7C-0A66-4A0B-BE79-EAA2C518547F}" type="pres">
      <dgm:prSet presAssocID="{C30A3176-3F89-407F-94CD-D8B40517584B}" presName="sibTrans" presStyleCnt="0"/>
      <dgm:spPr/>
    </dgm:pt>
    <dgm:pt modelId="{4557A18D-764D-4AFB-88E4-BCA0355ACC05}" type="pres">
      <dgm:prSet presAssocID="{6C326617-46A3-4A2B-8A16-63A518FC175C}" presName="compositeNode" presStyleCnt="0">
        <dgm:presLayoutVars>
          <dgm:bulletEnabled val="1"/>
        </dgm:presLayoutVars>
      </dgm:prSet>
      <dgm:spPr/>
    </dgm:pt>
    <dgm:pt modelId="{24DE2E5F-DD6C-4552-B7B5-9BDBF1A4315D}" type="pres">
      <dgm:prSet presAssocID="{6C326617-46A3-4A2B-8A16-63A518FC175C}" presName="image" presStyleLbl="fgImgPlace1" presStyleIdx="1" presStyleCnt="5" custLinFactNeighborX="6228" custLinFactNeighborY="-22592"/>
      <dgm:spPr>
        <a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dgm:spPr>
    </dgm:pt>
    <dgm:pt modelId="{68D57E03-2938-49AE-95F4-002360AA054B}" type="pres">
      <dgm:prSet presAssocID="{6C326617-46A3-4A2B-8A16-63A518FC175C}" presName="childNode" presStyleLbl="node1" presStyleIdx="1" presStyleCnt="5" custScaleX="90157" custScaleY="63945" custLinFactNeighborX="-3763" custLinFactNeighborY="-20580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8DEF4B3B-5524-41CD-8F27-030DC21695C6}" type="pres">
      <dgm:prSet presAssocID="{6C326617-46A3-4A2B-8A16-63A518FC175C}" presName="parentNode" presStyleLbl="revTx" presStyleIdx="1" presStyleCnt="5" custLinFactNeighborX="12436" custLinFactNeighborY="-3313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9A43579B-2825-485D-AEA6-F718F50CAB17}" type="pres">
      <dgm:prSet presAssocID="{3094EF9D-796B-4027-8792-10DF82FC1C09}" presName="sibTrans" presStyleCnt="0"/>
      <dgm:spPr/>
    </dgm:pt>
    <dgm:pt modelId="{8854371C-A4D3-40A0-97E0-43D326FFBF1F}" type="pres">
      <dgm:prSet presAssocID="{09335521-4C4F-4295-9251-BC61BFB897CA}" presName="compositeNode" presStyleCnt="0">
        <dgm:presLayoutVars>
          <dgm:bulletEnabled val="1"/>
        </dgm:presLayoutVars>
      </dgm:prSet>
      <dgm:spPr/>
    </dgm:pt>
    <dgm:pt modelId="{D1A4AC7F-FCAE-45EC-AF4F-3B65D8608225}" type="pres">
      <dgm:prSet presAssocID="{09335521-4C4F-4295-9251-BC61BFB897CA}" presName="image" presStyleLbl="fgImgPlace1" presStyleIdx="2" presStyleCnt="5" custLinFactNeighborX="-11240" custLinFactNeighborY="-25416"/>
      <dgm:spPr>
        <a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dgm:spPr>
    </dgm:pt>
    <dgm:pt modelId="{210C451B-8BF6-4002-BBAD-934F971CF39A}" type="pres">
      <dgm:prSet presAssocID="{09335521-4C4F-4295-9251-BC61BFB897CA}" presName="childNode" presStyleLbl="node1" presStyleIdx="2" presStyleCnt="5" custScaleX="112334" custLinFactNeighborX="1908" custLinFactNeighborY="-3728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B22665EF-0436-4A30-92F0-0218E34E99AD}" type="pres">
      <dgm:prSet presAssocID="{09335521-4C4F-4295-9251-BC61BFB897CA}" presName="parentNode" presStyleLbl="revTx" presStyleIdx="2" presStyleCnt="5" custLinFactNeighborX="-22494" custLinFactNeighborY="-3728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93723CB2-1CF3-489B-A0D0-E52D22BEB757}" type="pres">
      <dgm:prSet presAssocID="{6BDC3AFC-7908-47D2-8A4C-2D6A4007A6B0}" presName="sibTrans" presStyleCnt="0"/>
      <dgm:spPr/>
    </dgm:pt>
    <dgm:pt modelId="{8CBDC716-B595-4591-BE6E-9B9715038E87}" type="pres">
      <dgm:prSet presAssocID="{4E8A81CA-89A9-442B-92C5-7BA86B36CAD8}" presName="compositeNode" presStyleCnt="0">
        <dgm:presLayoutVars>
          <dgm:bulletEnabled val="1"/>
        </dgm:presLayoutVars>
      </dgm:prSet>
      <dgm:spPr/>
    </dgm:pt>
    <dgm:pt modelId="{61DC2C25-4E4C-43A4-84E8-1112B1628B83}" type="pres">
      <dgm:prSet presAssocID="{4E8A81CA-89A9-442B-92C5-7BA86B36CAD8}" presName="image" presStyleLbl="fgImgPlace1" presStyleIdx="3" presStyleCnt="5" custLinFactNeighborX="1853" custLinFactNeighborY="-25361"/>
      <dgm:spPr>
        <a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dgm:spPr>
    </dgm:pt>
    <dgm:pt modelId="{52BD0D79-180D-48D3-998E-37F76FC14108}" type="pres">
      <dgm:prSet presAssocID="{4E8A81CA-89A9-442B-92C5-7BA86B36CAD8}" presName="childNode" presStyleLbl="node1" presStyleIdx="3" presStyleCnt="5" custScaleX="86683" custScaleY="73228" custLinFactNeighborX="-4886" custLinFactNeighborY="-19060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30515C1C-8115-427D-B7E5-6E87899F5CCC}" type="pres">
      <dgm:prSet presAssocID="{4E8A81CA-89A9-442B-92C5-7BA86B36CAD8}" presName="parentNode" presStyleLbl="revTx" presStyleIdx="3" presStyleCnt="5" custLinFactNeighborX="6610" custLinFactNeighborY="-3313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F0D8E606-0093-4160-99E0-8DA853D2F3D3}" type="pres">
      <dgm:prSet presAssocID="{AFAA1FE4-2E42-4AB0-8487-FF441C5C3267}" presName="sibTrans" presStyleCnt="0"/>
      <dgm:spPr/>
    </dgm:pt>
    <dgm:pt modelId="{D710436D-6D3C-4557-9D62-DE6675B70603}" type="pres">
      <dgm:prSet presAssocID="{2F9D3EF6-87C2-4E27-BC5E-F8CF81462703}" presName="compositeNode" presStyleCnt="0">
        <dgm:presLayoutVars>
          <dgm:bulletEnabled val="1"/>
        </dgm:presLayoutVars>
      </dgm:prSet>
      <dgm:spPr/>
    </dgm:pt>
    <dgm:pt modelId="{D204A468-F7BF-4F86-9364-5AE531816F59}" type="pres">
      <dgm:prSet presAssocID="{2F9D3EF6-87C2-4E27-BC5E-F8CF81462703}" presName="image" presStyleLbl="fgImgPlace1" presStyleIdx="4" presStyleCnt="5" custLinFactNeighborX="-27683" custLinFactNeighborY="-27683"/>
      <dgm:spPr>
        <a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dgm:spPr>
    </dgm:pt>
    <dgm:pt modelId="{F7E68BE0-518B-4791-948F-DE173FED40C6}" type="pres">
      <dgm:prSet presAssocID="{2F9D3EF6-87C2-4E27-BC5E-F8CF81462703}" presName="childNode" presStyleLbl="node1" presStyleIdx="4" presStyleCnt="5" custScaleX="123439" custScaleY="108587" custLinFactNeighborY="-621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B900F791-D7DE-41B2-9234-D4920EBB74A1}" type="pres">
      <dgm:prSet presAssocID="{2F9D3EF6-87C2-4E27-BC5E-F8CF81462703}" presName="parentNode" presStyleLbl="revTx" presStyleIdx="4" presStyleCnt="5" custLinFactNeighborX="-55366" custLinFactNeighborY="-3933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992AE101-65F3-4A48-B90A-B4DA1A19BC68}" srcId="{2B2FF693-9099-4924-AC10-3784744D3788}" destId="{59EDB946-65F6-4122-B314-F2AB9DC3FA72}" srcOrd="6" destOrd="0" parTransId="{AFB9C1C1-719B-4206-BE43-7876D32557D8}" sibTransId="{7EA724B9-0CA9-4206-B4CE-E047E48FCE79}"/>
    <dgm:cxn modelId="{A196D10D-4C41-471D-B57C-61C0BE87388C}" srcId="{2B2FF693-9099-4924-AC10-3784744D3788}" destId="{61787983-FD06-40C2-8D17-AE00F02D814B}" srcOrd="16" destOrd="0" parTransId="{3A32E458-05FA-4544-B2E5-DDD898DC1407}" sibTransId="{7EDFAEE7-CDB8-4DC0-9578-2FC096C05445}"/>
    <dgm:cxn modelId="{1AD07597-9E6B-4A3D-B560-E8EE802F114E}" srcId="{09335521-4C4F-4295-9251-BC61BFB897CA}" destId="{E7C7E32E-241A-4B98-B756-A56636C60F64}" srcOrd="9" destOrd="0" parTransId="{187052EA-D105-4315-BC5F-50E6A2EC0452}" sibTransId="{4B66CD19-5138-487C-A713-717B98D624C3}"/>
    <dgm:cxn modelId="{F8E8D82D-AAE3-49E1-8AE4-25F7CABBB5C6}" type="presOf" srcId="{2B2FF693-9099-4924-AC10-3784744D3788}" destId="{EDFE6BDB-E7F3-48B5-B6DB-9A1FB116BB21}" srcOrd="0" destOrd="0" presId="urn:microsoft.com/office/officeart/2005/8/layout/hList2"/>
    <dgm:cxn modelId="{392BBAC7-A428-4D5B-809A-89E14BB6E083}" type="presOf" srcId="{06640B02-4A72-4333-888B-89F5029F9BCB}" destId="{AC32145A-9C75-4165-ADBC-F5533798421D}" srcOrd="0" destOrd="20" presId="urn:microsoft.com/office/officeart/2005/8/layout/hList2"/>
    <dgm:cxn modelId="{10F2E2D7-DC73-43A9-A6E7-06286023EF04}" srcId="{2F9D3EF6-87C2-4E27-BC5E-F8CF81462703}" destId="{4E218522-884A-45CC-ABB9-9EDD9E982E5D}" srcOrd="13" destOrd="0" parTransId="{159284FE-8D14-466D-8801-F0602675419A}" sibTransId="{FE4E555C-5B3C-4341-96A8-284F3F726207}"/>
    <dgm:cxn modelId="{DE4D329E-8B02-4688-8A44-E1ADB70A0B31}" srcId="{09335521-4C4F-4295-9251-BC61BFB897CA}" destId="{A1009672-D8C9-4007-A753-E133586A0AAC}" srcOrd="2" destOrd="0" parTransId="{E881DDD4-EF74-4556-B9B4-2422DF0E8AE2}" sibTransId="{A0A4AC27-FC29-4958-AF78-5ACFC352A3EC}"/>
    <dgm:cxn modelId="{8BFC9FCE-09E2-419D-AE98-695ED13330C5}" type="presOf" srcId="{3206F347-9FEB-4145-8CDF-4474BDE17717}" destId="{210C451B-8BF6-4002-BBAD-934F971CF39A}" srcOrd="0" destOrd="0" presId="urn:microsoft.com/office/officeart/2005/8/layout/hList2"/>
    <dgm:cxn modelId="{44D1BA44-6D5F-4C52-82FF-E226A9C8B236}" type="presOf" srcId="{4E8A81CA-89A9-442B-92C5-7BA86B36CAD8}" destId="{30515C1C-8115-427D-B7E5-6E87899F5CCC}" srcOrd="0" destOrd="0" presId="urn:microsoft.com/office/officeart/2005/8/layout/hList2"/>
    <dgm:cxn modelId="{19A8C6F6-11CC-48B1-AE44-C9EBAED4D896}" srcId="{2B2FF693-9099-4924-AC10-3784744D3788}" destId="{64F5C758-A0F0-423B-9A88-48F000EAA3A3}" srcOrd="11" destOrd="0" parTransId="{6338FD93-30EF-451C-B8D1-78F04A1A17F4}" sibTransId="{A06D0378-2C16-4522-9878-6CBD0A14208F}"/>
    <dgm:cxn modelId="{44FE3874-E205-4234-BA1E-B3BF40845A32}" type="presOf" srcId="{C645707E-19B4-480A-978E-6F8E18345C16}" destId="{F7E68BE0-518B-4791-948F-DE173FED40C6}" srcOrd="0" destOrd="16" presId="urn:microsoft.com/office/officeart/2005/8/layout/hList2"/>
    <dgm:cxn modelId="{3D7FA4D6-BEC5-402F-8F3E-4E55E17DD792}" srcId="{2F9D3EF6-87C2-4E27-BC5E-F8CF81462703}" destId="{12199C9F-E89D-4507-ABF8-97C4FE6DD1D2}" srcOrd="23" destOrd="0" parTransId="{3AFFCBCD-4BBF-4BD4-8C15-2EEAA8FC2CE7}" sibTransId="{12F040F0-8623-4EEE-9F85-0DC93413D101}"/>
    <dgm:cxn modelId="{DF691481-8B05-4BFD-9B3E-FD793F608BE9}" srcId="{2B2FF693-9099-4924-AC10-3784744D3788}" destId="{132B5590-BC66-4B36-956A-9A5B27CB470F}" srcOrd="7" destOrd="0" parTransId="{AF500869-6BD0-4443-8181-3BC02CD79D73}" sibTransId="{7D77104D-6BBF-46D3-A62D-E475B39BD40E}"/>
    <dgm:cxn modelId="{2C006BDE-1638-468C-8CB8-7AC1E661AD9E}" type="presOf" srcId="{2F9D3EF6-87C2-4E27-BC5E-F8CF81462703}" destId="{B900F791-D7DE-41B2-9234-D4920EBB74A1}" srcOrd="0" destOrd="0" presId="urn:microsoft.com/office/officeart/2005/8/layout/hList2"/>
    <dgm:cxn modelId="{EAC028C0-F70E-47FB-9E87-8F71B48BAC45}" srcId="{09335521-4C4F-4295-9251-BC61BFB897CA}" destId="{2D1BB3A8-E151-4683-8F99-F1B5BA2DDF48}" srcOrd="7" destOrd="0" parTransId="{07B968FA-4726-4937-9410-973BDC81FE0D}" sibTransId="{71578229-4037-4FE8-972D-20D886FFA2CB}"/>
    <dgm:cxn modelId="{BAD3C59D-A65C-4B3A-97FD-ADA42345A44F}" type="presOf" srcId="{A534111B-8E75-4EB8-9689-27A35654D994}" destId="{F7E68BE0-518B-4791-948F-DE173FED40C6}" srcOrd="0" destOrd="22" presId="urn:microsoft.com/office/officeart/2005/8/layout/hList2"/>
    <dgm:cxn modelId="{BE62030C-0552-4A03-A3C7-1DDC5E6E2E63}" type="presOf" srcId="{3B7A1414-5E3A-4897-8721-0D373AD093E7}" destId="{210C451B-8BF6-4002-BBAD-934F971CF39A}" srcOrd="0" destOrd="17" presId="urn:microsoft.com/office/officeart/2005/8/layout/hList2"/>
    <dgm:cxn modelId="{64A32D7D-5D32-4368-A25C-32470820A5CF}" srcId="{4E8A81CA-89A9-442B-92C5-7BA86B36CAD8}" destId="{C63FD098-42F6-4A67-91B5-BBAF83FF0CEE}" srcOrd="3" destOrd="0" parTransId="{EA5D2CA1-8B7A-45A4-9BAE-272E27488168}" sibTransId="{0AF32875-FA38-4EC3-99BA-7A7EFF7EEC83}"/>
    <dgm:cxn modelId="{CF4832C2-E9B0-4392-934D-32379C0C531F}" type="presOf" srcId="{C681824D-13D1-4C99-A76F-A8943A153688}" destId="{AC32145A-9C75-4165-ADBC-F5533798421D}" srcOrd="0" destOrd="8" presId="urn:microsoft.com/office/officeart/2005/8/layout/hList2"/>
    <dgm:cxn modelId="{4C2956E2-3693-406B-8DAE-EC7AB4EA64F6}" srcId="{2F9D3EF6-87C2-4E27-BC5E-F8CF81462703}" destId="{C097FE52-E246-48D9-B211-D96F0239778E}" srcOrd="5" destOrd="0" parTransId="{16A4D675-90F2-44D6-AB6F-90AFFBB097F0}" sibTransId="{09A5B3AC-0AA1-43EC-8B56-B69B9B2BFF6E}"/>
    <dgm:cxn modelId="{F1BF40E6-628D-4E2D-80CE-755327C479C3}" srcId="{2F9D3EF6-87C2-4E27-BC5E-F8CF81462703}" destId="{15BBD8CF-BCD5-46CA-850F-4089A3B59851}" srcOrd="8" destOrd="0" parTransId="{91479A2C-F48E-4EFC-9AF3-00C3FA71EB20}" sibTransId="{7CDDA17D-BCEC-4519-8974-EAC20C43B7E1}"/>
    <dgm:cxn modelId="{68F1CED1-9391-4790-A4BF-54F602C4A442}" srcId="{2B2FF693-9099-4924-AC10-3784744D3788}" destId="{4F455EA1-ECE9-468B-B6E2-C9DD924214F8}" srcOrd="31" destOrd="0" parTransId="{6486F2C1-0548-44A6-882B-D270EB69B2B1}" sibTransId="{B5DD05B4-004D-44C9-BFB1-1141623F49FA}"/>
    <dgm:cxn modelId="{C86C2C0A-E4B0-46C7-80AA-2E3C57685413}" srcId="{09335521-4C4F-4295-9251-BC61BFB897CA}" destId="{63AD4FB7-E044-4D6F-A293-6419FB92699B}" srcOrd="20" destOrd="0" parTransId="{7912EC6B-CDA6-4D0E-9B32-0F5E95BF4964}" sibTransId="{CCE8B9E3-5040-46E1-82BD-55F6124A26FD}"/>
    <dgm:cxn modelId="{5BB59CB3-5F70-4678-98BB-64FC0E9DBC21}" srcId="{2F9D3EF6-87C2-4E27-BC5E-F8CF81462703}" destId="{B60891AC-2884-4D52-B600-414CD8DA2968}" srcOrd="21" destOrd="0" parTransId="{B9CEB228-619C-4A0D-9269-EA3166186A9E}" sibTransId="{C97E3B68-2982-4BDD-B1AF-5FFD1811C6B7}"/>
    <dgm:cxn modelId="{4E33E3C5-645E-4A3D-96CE-8FC985ED219A}" srcId="{2F9D3EF6-87C2-4E27-BC5E-F8CF81462703}" destId="{A534111B-8E75-4EB8-9689-27A35654D994}" srcOrd="22" destOrd="0" parTransId="{7C2C15E4-C2E5-4D3B-8BEC-43156941C11D}" sibTransId="{E5319D81-B3D8-48BF-8DBC-9D559ABC2542}"/>
    <dgm:cxn modelId="{80CEB7A2-80E5-48F3-B97D-2E92D140E55A}" srcId="{2B2FF693-9099-4924-AC10-3784744D3788}" destId="{06640B02-4A72-4333-888B-89F5029F9BCB}" srcOrd="20" destOrd="0" parTransId="{71B85F4E-2452-4B35-A9D0-4B2BBB96F414}" sibTransId="{1DDA32B2-57D4-484B-AA71-24ABC3034D58}"/>
    <dgm:cxn modelId="{DED038E7-96E5-4B95-993E-7C4379F34BDF}" srcId="{2F9D3EF6-87C2-4E27-BC5E-F8CF81462703}" destId="{E3BEDE3B-0379-4EB0-B75C-D0BC07B16B4D}" srcOrd="12" destOrd="0" parTransId="{C593F9FA-9296-40A3-86C2-0EE83601192A}" sibTransId="{0253EE27-E749-427C-9F9E-29F70A6E26F1}"/>
    <dgm:cxn modelId="{6EE325EF-448C-4248-BE28-114C927A5F96}" srcId="{2F9D3EF6-87C2-4E27-BC5E-F8CF81462703}" destId="{124CF4F8-3B1B-4502-83B8-02F6404FA22F}" srcOrd="9" destOrd="0" parTransId="{77A2EF75-D1ED-4B2C-A5DC-C9A0B7B77B1B}" sibTransId="{96A04B13-9F46-41BC-B42C-8E01DF04FC7D}"/>
    <dgm:cxn modelId="{81DB0151-462E-4BE9-9008-2B16D3D7B62D}" srcId="{2B2FF693-9099-4924-AC10-3784744D3788}" destId="{5DE8452D-38FE-42F3-9DDC-C60654D1F379}" srcOrd="26" destOrd="0" parTransId="{EDFEE5A3-1E24-4765-B57A-086D8A637192}" sibTransId="{94F190B0-C1FE-410C-837F-9BB4E3EAE016}"/>
    <dgm:cxn modelId="{5A5328A8-9A8E-4428-A9D1-AF00587A7D28}" type="presOf" srcId="{361E6006-FBF8-4642-955B-756EAAC75E58}" destId="{F7E68BE0-518B-4791-948F-DE173FED40C6}" srcOrd="0" destOrd="11" presId="urn:microsoft.com/office/officeart/2005/8/layout/hList2"/>
    <dgm:cxn modelId="{51B716A6-0575-4220-B231-2ED48E94CE61}" srcId="{2F9D3EF6-87C2-4E27-BC5E-F8CF81462703}" destId="{3A6EC152-9CC6-4945-9F27-5A21EA8A1874}" srcOrd="6" destOrd="0" parTransId="{2B514408-925F-4990-8C17-3370F657F474}" sibTransId="{44589C95-9604-4B8E-8B1C-5CBAE345C5C8}"/>
    <dgm:cxn modelId="{DFD87B47-163A-4783-B79B-E6EC2F713409}" type="presOf" srcId="{4F455EA1-ECE9-468B-B6E2-C9DD924214F8}" destId="{AC32145A-9C75-4165-ADBC-F5533798421D}" srcOrd="0" destOrd="31" presId="urn:microsoft.com/office/officeart/2005/8/layout/hList2"/>
    <dgm:cxn modelId="{41700F9E-E78B-4888-8B3F-45ADA75D0E3E}" srcId="{09335521-4C4F-4295-9251-BC61BFB897CA}" destId="{3206F347-9FEB-4145-8CDF-4474BDE17717}" srcOrd="0" destOrd="0" parTransId="{12707300-1164-4B20-A8DB-715F6BE3E597}" sibTransId="{1FBD220D-B32A-4954-9DA1-CD5CEBCC9501}"/>
    <dgm:cxn modelId="{409C5555-E62C-44F5-8D38-D642ABE68137}" srcId="{6C326617-46A3-4A2B-8A16-63A518FC175C}" destId="{2DCC7208-4A05-436B-92CC-62B42970B648}" srcOrd="2" destOrd="0" parTransId="{E07B58EC-172A-4FDA-AF2E-4F09913ED672}" sibTransId="{6789569C-B08B-4F8F-8824-E6420202992F}"/>
    <dgm:cxn modelId="{D39865E8-5F91-422C-AB07-1CBC88BF1777}" type="presOf" srcId="{D682768F-033E-4A6D-A223-6A137954990A}" destId="{AC32145A-9C75-4165-ADBC-F5533798421D}" srcOrd="0" destOrd="0" presId="urn:microsoft.com/office/officeart/2005/8/layout/hList2"/>
    <dgm:cxn modelId="{9BC306E4-9FA5-4136-B8F0-C5BF80671055}" srcId="{2B2FF693-9099-4924-AC10-3784744D3788}" destId="{E9C193EA-E0E3-4D43-8491-AFD52AEBE45F}" srcOrd="10" destOrd="0" parTransId="{0C549D4D-ACD7-4858-BEB7-35213FDEEF9D}" sibTransId="{337CF8A2-0677-45BF-8703-F2F61E7265B9}"/>
    <dgm:cxn modelId="{4C9F59B5-347E-491A-8D56-9321484126BB}" type="presOf" srcId="{3A6EC152-9CC6-4945-9F27-5A21EA8A1874}" destId="{F7E68BE0-518B-4791-948F-DE173FED40C6}" srcOrd="0" destOrd="6" presId="urn:microsoft.com/office/officeart/2005/8/layout/hList2"/>
    <dgm:cxn modelId="{507B6AEE-DC62-4AAA-8237-D3043DE33257}" srcId="{2F9D3EF6-87C2-4E27-BC5E-F8CF81462703}" destId="{6151FD06-DC6A-4952-BC77-C43C92583F20}" srcOrd="0" destOrd="0" parTransId="{80D6CAE8-8CD1-4B4C-8A6C-D71F56D7FA2A}" sibTransId="{A8907826-E2A5-4D4E-9764-989006FBE582}"/>
    <dgm:cxn modelId="{AD46A38D-0350-4284-8D4F-4D4141141238}" srcId="{2B2FF693-9099-4924-AC10-3784744D3788}" destId="{66901A4F-5DEC-40EB-82BC-5755E4F0FE7E}" srcOrd="15" destOrd="0" parTransId="{31FACC63-3CF8-49C4-81F5-114187BB58C1}" sibTransId="{F9796798-BAEC-4DA7-8D9D-CEDDDF70FCC9}"/>
    <dgm:cxn modelId="{6EE61D1D-D80D-4EFD-BB03-8DFFD04CA268}" type="presOf" srcId="{B60891AC-2884-4D52-B600-414CD8DA2968}" destId="{F7E68BE0-518B-4791-948F-DE173FED40C6}" srcOrd="0" destOrd="21" presId="urn:microsoft.com/office/officeart/2005/8/layout/hList2"/>
    <dgm:cxn modelId="{15655333-61A1-45CC-AEDA-F319ECDDFEAE}" type="presOf" srcId="{14A73EA0-54AC-49D4-93C8-D07297C436EF}" destId="{E8B14C3A-37C5-4EEB-8EE0-8DF5B0BE106E}" srcOrd="0" destOrd="0" presId="urn:microsoft.com/office/officeart/2005/8/layout/hList2"/>
    <dgm:cxn modelId="{F71D08B7-63AA-4E93-8BE3-0F30F56476AB}" srcId="{2F9D3EF6-87C2-4E27-BC5E-F8CF81462703}" destId="{361E6006-FBF8-4642-955B-756EAAC75E58}" srcOrd="11" destOrd="0" parTransId="{27284085-1602-45F0-BD4A-DF575B05AB9C}" sibTransId="{9365E35E-2DBF-4996-BDDC-5256F214BDB5}"/>
    <dgm:cxn modelId="{507FD49D-F983-4F53-B316-E008B21D3F46}" type="presOf" srcId="{5F58791B-9255-444F-B1F4-4BADE909684A}" destId="{F7E68BE0-518B-4791-948F-DE173FED40C6}" srcOrd="0" destOrd="17" presId="urn:microsoft.com/office/officeart/2005/8/layout/hList2"/>
    <dgm:cxn modelId="{D5497885-3BE6-4DB3-BCD0-CE283194A322}" type="presOf" srcId="{E420BEB0-D034-442D-91C0-1CDD64C94DD2}" destId="{52BD0D79-180D-48D3-998E-37F76FC14108}" srcOrd="0" destOrd="1" presId="urn:microsoft.com/office/officeart/2005/8/layout/hList2"/>
    <dgm:cxn modelId="{6DECA4BC-2DEC-4A22-8F14-4F520D379EF6}" type="presOf" srcId="{61787983-FD06-40C2-8D17-AE00F02D814B}" destId="{AC32145A-9C75-4165-ADBC-F5533798421D}" srcOrd="0" destOrd="16" presId="urn:microsoft.com/office/officeart/2005/8/layout/hList2"/>
    <dgm:cxn modelId="{A999CBB0-E2E1-4195-AB6F-98CA95EB3E10}" srcId="{2B2FF693-9099-4924-AC10-3784744D3788}" destId="{A89D3A7A-8423-4F3E-9BE9-7B2778EB9463}" srcOrd="24" destOrd="0" parTransId="{664F4329-DEAF-4BAD-9BB5-A28F2FE9430D}" sibTransId="{0BA1F863-FE82-4C55-A7C2-3CF1615851AC}"/>
    <dgm:cxn modelId="{895F7E71-62DB-4CD3-91BA-B02B235E9A3E}" type="presOf" srcId="{CC1E4932-6189-4C7C-999F-CC86D7AE640B}" destId="{68D57E03-2938-49AE-95F4-002360AA054B}" srcOrd="0" destOrd="0" presId="urn:microsoft.com/office/officeart/2005/8/layout/hList2"/>
    <dgm:cxn modelId="{D3E72AD7-12C2-46CD-8FBF-ACF8EAFD6A3E}" type="presOf" srcId="{09335521-4C4F-4295-9251-BC61BFB897CA}" destId="{B22665EF-0436-4A30-92F0-0218E34E99AD}" srcOrd="0" destOrd="0" presId="urn:microsoft.com/office/officeart/2005/8/layout/hList2"/>
    <dgm:cxn modelId="{33EBE4C4-D32A-430B-BBB7-F4ADE96E97F8}" srcId="{2F9D3EF6-87C2-4E27-BC5E-F8CF81462703}" destId="{1E57E416-9DDA-47D4-86E2-C661CBFE510F}" srcOrd="18" destOrd="0" parTransId="{C2F80FEB-1A51-463C-A187-DFCAB5D9E0E9}" sibTransId="{88A6C035-905A-4ACC-A46C-EA37674CCBEC}"/>
    <dgm:cxn modelId="{6A212530-5085-43C3-AF19-AD3440F7AC6F}" srcId="{2F9D3EF6-87C2-4E27-BC5E-F8CF81462703}" destId="{A112668B-81BC-4849-A9D7-BFF60615C3D4}" srcOrd="14" destOrd="0" parTransId="{6626072A-01C2-4D7C-84D5-800E491E2E44}" sibTransId="{BC6FF227-46CD-4252-94C3-E221BC3DCFE4}"/>
    <dgm:cxn modelId="{E696D177-D28F-4133-91A8-6E6F1580C4BB}" type="presOf" srcId="{339DBCB5-C023-4B79-B1B1-612149261EEF}" destId="{F7E68BE0-518B-4791-948F-DE173FED40C6}" srcOrd="0" destOrd="4" presId="urn:microsoft.com/office/officeart/2005/8/layout/hList2"/>
    <dgm:cxn modelId="{01E1447D-5DDE-4E10-A4BA-E6AE511436C5}" type="presOf" srcId="{193AC817-A212-4A38-93A5-3223A8CDD074}" destId="{AC32145A-9C75-4165-ADBC-F5533798421D}" srcOrd="0" destOrd="14" presId="urn:microsoft.com/office/officeart/2005/8/layout/hList2"/>
    <dgm:cxn modelId="{81D68367-7443-41A9-B286-16E7D0509237}" type="presOf" srcId="{132B5590-BC66-4B36-956A-9A5B27CB470F}" destId="{AC32145A-9C75-4165-ADBC-F5533798421D}" srcOrd="0" destOrd="7" presId="urn:microsoft.com/office/officeart/2005/8/layout/hList2"/>
    <dgm:cxn modelId="{8A79CD6E-75B4-4290-8923-490F96CA867A}" srcId="{09335521-4C4F-4295-9251-BC61BFB897CA}" destId="{C1AF08C1-5A2A-4C7C-B28A-FE9DC7A8BE1D}" srcOrd="5" destOrd="0" parTransId="{4E5D9347-9D98-4724-8684-62E199827247}" sibTransId="{72537D63-B490-48B9-B438-1C17F76B6EB3}"/>
    <dgm:cxn modelId="{6FA34478-064B-43EE-B76A-41C2DD3F9CCB}" type="presOf" srcId="{507E375F-4A4E-45AD-8965-9E1F6E78EEA0}" destId="{210C451B-8BF6-4002-BBAD-934F971CF39A}" srcOrd="0" destOrd="18" presId="urn:microsoft.com/office/officeart/2005/8/layout/hList2"/>
    <dgm:cxn modelId="{5BF4F723-2EBB-4EB4-A8C1-F3F830405317}" srcId="{2B2FF693-9099-4924-AC10-3784744D3788}" destId="{FB6697C2-0C5B-41E7-97B8-9E5341F9A30B}" srcOrd="32" destOrd="0" parTransId="{CBD116B1-184E-435B-97BF-E5C04FCC3120}" sibTransId="{7D062737-9C69-4EE5-BC74-B92F9BF1CC32}"/>
    <dgm:cxn modelId="{26174C83-4F7F-4B15-B4C8-6212699BDE99}" type="presOf" srcId="{7663A23D-7021-487D-80D0-02132FBB7FAD}" destId="{F7E68BE0-518B-4791-948F-DE173FED40C6}" srcOrd="0" destOrd="2" presId="urn:microsoft.com/office/officeart/2005/8/layout/hList2"/>
    <dgm:cxn modelId="{77859D14-373B-4381-9D9B-512C126EE314}" type="presOf" srcId="{F7E37383-0500-407C-B446-954DBEB0D3E9}" destId="{AC32145A-9C75-4165-ADBC-F5533798421D}" srcOrd="0" destOrd="13" presId="urn:microsoft.com/office/officeart/2005/8/layout/hList2"/>
    <dgm:cxn modelId="{EADAACA4-619A-416E-AF89-F50B0EB5F534}" srcId="{2B2FF693-9099-4924-AC10-3784744D3788}" destId="{56A0871F-BDCB-4DBC-818F-104A4D3B0F31}" srcOrd="3" destOrd="0" parTransId="{F76A216F-A4C6-4068-A2B9-436AA169AFE0}" sibTransId="{2F8DE776-5B94-4ECB-9070-A3D7224B4E6E}"/>
    <dgm:cxn modelId="{718B85DF-F8FA-4DC2-9218-C311EC72150C}" type="presOf" srcId="{508EFA68-6E8F-4CBA-ACDE-61DF4918DE49}" destId="{AC32145A-9C75-4165-ADBC-F5533798421D}" srcOrd="0" destOrd="19" presId="urn:microsoft.com/office/officeart/2005/8/layout/hList2"/>
    <dgm:cxn modelId="{CC6CD100-854F-434D-99D7-65DB0EF1FF53}" srcId="{14A73EA0-54AC-49D4-93C8-D07297C436EF}" destId="{09335521-4C4F-4295-9251-BC61BFB897CA}" srcOrd="2" destOrd="0" parTransId="{EA58F9BE-9994-425C-87C0-A7ABE5B4A3A8}" sibTransId="{6BDC3AFC-7908-47D2-8A4C-2D6A4007A6B0}"/>
    <dgm:cxn modelId="{2C4DE4E0-FD35-421D-86E3-01B12525B617}" type="presOf" srcId="{22203552-1D50-44FC-9130-14544059385C}" destId="{AC32145A-9C75-4165-ADBC-F5533798421D}" srcOrd="0" destOrd="29" presId="urn:microsoft.com/office/officeart/2005/8/layout/hList2"/>
    <dgm:cxn modelId="{83DF92F7-FA74-4250-BCFC-6D477F0DB0C5}" type="presOf" srcId="{48D187A3-2E27-4EBA-9D1C-8335B64FF376}" destId="{AC32145A-9C75-4165-ADBC-F5533798421D}" srcOrd="0" destOrd="9" presId="urn:microsoft.com/office/officeart/2005/8/layout/hList2"/>
    <dgm:cxn modelId="{EA0B3CDA-8FA8-46D5-8123-738385C724FA}" type="presOf" srcId="{FB702D4A-33B0-4595-AA90-A43D2A74506B}" destId="{210C451B-8BF6-4002-BBAD-934F971CF39A}" srcOrd="0" destOrd="3" presId="urn:microsoft.com/office/officeart/2005/8/layout/hList2"/>
    <dgm:cxn modelId="{2ECDD15E-CC4D-4FD2-B03F-A0AF997E41AB}" srcId="{09335521-4C4F-4295-9251-BC61BFB897CA}" destId="{C45909D5-00ED-4473-8AAE-A4277ECE65FD}" srcOrd="11" destOrd="0" parTransId="{6275E92A-A4AB-411B-A0CA-AB203687C564}" sibTransId="{7A882C76-7BD3-4C1C-B86E-2CD27041EFBC}"/>
    <dgm:cxn modelId="{B6FC32CC-E6E8-49BF-982F-D6E977E0EBFD}" srcId="{2B2FF693-9099-4924-AC10-3784744D3788}" destId="{E49BE8DF-A4DF-423A-B096-8711D08B4CA7}" srcOrd="25" destOrd="0" parTransId="{55D12AD2-438F-44E9-8110-49D63E59B0ED}" sibTransId="{C4E5A1C6-5F8C-4F14-85D9-531AF413FA9F}"/>
    <dgm:cxn modelId="{B42C906B-DD5D-4476-A753-A17AE938DB3B}" type="presOf" srcId="{BC398230-39D5-439E-8972-91E71F32A8B3}" destId="{AC32145A-9C75-4165-ADBC-F5533798421D}" srcOrd="0" destOrd="21" presId="urn:microsoft.com/office/officeart/2005/8/layout/hList2"/>
    <dgm:cxn modelId="{A14B3FB3-A712-4689-A3AF-324F14B5A0A9}" type="presOf" srcId="{5F6AC533-B2FE-4DB2-AFC0-91E09EED6E4C}" destId="{F7E68BE0-518B-4791-948F-DE173FED40C6}" srcOrd="0" destOrd="10" presId="urn:microsoft.com/office/officeart/2005/8/layout/hList2"/>
    <dgm:cxn modelId="{5431CDD3-C198-45C6-9BF1-A2189D1C76AE}" type="presOf" srcId="{C1AF08C1-5A2A-4C7C-B28A-FE9DC7A8BE1D}" destId="{210C451B-8BF6-4002-BBAD-934F971CF39A}" srcOrd="0" destOrd="5" presId="urn:microsoft.com/office/officeart/2005/8/layout/hList2"/>
    <dgm:cxn modelId="{D5363583-D08E-4249-89FA-C6097280F521}" srcId="{09335521-4C4F-4295-9251-BC61BFB897CA}" destId="{3B7A1414-5E3A-4897-8721-0D373AD093E7}" srcOrd="17" destOrd="0" parTransId="{CB9D1B5B-D963-4FE0-B8D5-8947CA5B47AC}" sibTransId="{56DBBEB4-ECCA-4084-AE00-8C5792C07EB2}"/>
    <dgm:cxn modelId="{E6E2862D-E080-437B-B65A-00D78A22FEEF}" type="presOf" srcId="{59EDB946-65F6-4122-B314-F2AB9DC3FA72}" destId="{AC32145A-9C75-4165-ADBC-F5533798421D}" srcOrd="0" destOrd="6" presId="urn:microsoft.com/office/officeart/2005/8/layout/hList2"/>
    <dgm:cxn modelId="{181EF9DA-FFFC-409C-8BD0-94C73B000E13}" type="presOf" srcId="{E7C7E32E-241A-4B98-B756-A56636C60F64}" destId="{210C451B-8BF6-4002-BBAD-934F971CF39A}" srcOrd="0" destOrd="9" presId="urn:microsoft.com/office/officeart/2005/8/layout/hList2"/>
    <dgm:cxn modelId="{8345C17D-FC18-444E-AB63-0AD09F75BF45}" type="presOf" srcId="{54B31077-FFDB-4039-8FD2-D1B9536FBFC5}" destId="{AC32145A-9C75-4165-ADBC-F5533798421D}" srcOrd="0" destOrd="23" presId="urn:microsoft.com/office/officeart/2005/8/layout/hList2"/>
    <dgm:cxn modelId="{6D530F5F-9D11-49BF-94AA-5CD0FF42FC2D}" srcId="{2B2FF693-9099-4924-AC10-3784744D3788}" destId="{81F03E20-E751-4049-A893-AFF074FAC0E5}" srcOrd="12" destOrd="0" parTransId="{AD963776-D494-4721-9E90-D9DA805CFBA0}" sibTransId="{BCE87587-F19B-4037-AD3E-ED1EBAF24124}"/>
    <dgm:cxn modelId="{DAA5DD7A-54E8-4164-BC56-2F21174F1FA8}" type="presOf" srcId="{F167C12A-361E-4C81-93F7-5C751CB49D8D}" destId="{AC32145A-9C75-4165-ADBC-F5533798421D}" srcOrd="0" destOrd="30" presId="urn:microsoft.com/office/officeart/2005/8/layout/hList2"/>
    <dgm:cxn modelId="{D941D541-0F73-4B48-A37D-988F86EF34C8}" srcId="{4E8A81CA-89A9-442B-92C5-7BA86B36CAD8}" destId="{C7687DDB-C500-45B5-AD9C-7FB04F9E882F}" srcOrd="0" destOrd="0" parTransId="{1295CDC3-314F-4A2A-9AC3-CA9D727B3A33}" sibTransId="{CE9A2A3B-345E-464B-A806-030E6FBD79D9}"/>
    <dgm:cxn modelId="{DBDD50BD-9060-4CB9-9A37-AB47988879F9}" srcId="{6C326617-46A3-4A2B-8A16-63A518FC175C}" destId="{CC1E4932-6189-4C7C-999F-CC86D7AE640B}" srcOrd="0" destOrd="0" parTransId="{C17959A0-48EA-4BCB-BAFA-6E8580763024}" sibTransId="{1933F86A-5591-4B1E-AE14-09000D716871}"/>
    <dgm:cxn modelId="{BDEE8BE7-3C19-495E-BD81-78F8220947E4}" type="presOf" srcId="{D119B4C0-D627-4741-BAE4-7F9705DB5303}" destId="{210C451B-8BF6-4002-BBAD-934F971CF39A}" srcOrd="0" destOrd="1" presId="urn:microsoft.com/office/officeart/2005/8/layout/hList2"/>
    <dgm:cxn modelId="{F8E3D452-54D1-4BC1-91D6-21D2EF60B04B}" srcId="{2B2FF693-9099-4924-AC10-3784744D3788}" destId="{F167C12A-361E-4C81-93F7-5C751CB49D8D}" srcOrd="30" destOrd="0" parTransId="{68E1D9E0-307D-403E-9E8A-48E365B68060}" sibTransId="{5B582EC5-C529-4CAC-A65C-B226C9F49128}"/>
    <dgm:cxn modelId="{0A5201ED-A612-4B84-B09E-647FC4B376C2}" type="presOf" srcId="{C75C5F65-764E-4031-B8B1-9C01509F68B0}" destId="{52BD0D79-180D-48D3-998E-37F76FC14108}" srcOrd="0" destOrd="2" presId="urn:microsoft.com/office/officeart/2005/8/layout/hList2"/>
    <dgm:cxn modelId="{3DCEB483-8BC1-4AE1-9C53-B9C75964E5FD}" srcId="{4E8A81CA-89A9-442B-92C5-7BA86B36CAD8}" destId="{E420BEB0-D034-442D-91C0-1CDD64C94DD2}" srcOrd="1" destOrd="0" parTransId="{7E060900-96AA-44D1-A17B-4055BE65CBF0}" sibTransId="{82D659DC-2268-44CE-BD8B-10673895D394}"/>
    <dgm:cxn modelId="{BE11B542-C2FF-4449-A1BE-5FC44A67D6DC}" srcId="{14A73EA0-54AC-49D4-93C8-D07297C436EF}" destId="{2F9D3EF6-87C2-4E27-BC5E-F8CF81462703}" srcOrd="4" destOrd="0" parTransId="{242E1CA2-752A-40FD-BC00-597EAB5C7A86}" sibTransId="{640281F1-8536-4868-8968-D840DA5BACA1}"/>
    <dgm:cxn modelId="{D5C24643-8CAD-4F97-8B42-E3FF69C54C8D}" srcId="{2F9D3EF6-87C2-4E27-BC5E-F8CF81462703}" destId="{7663A23D-7021-487D-80D0-02132FBB7FAD}" srcOrd="2" destOrd="0" parTransId="{8A0CDCB1-9C0D-4ACA-A3C9-08D407591B63}" sibTransId="{92E0F830-D5A8-44A5-AD6B-7D849AB1D8BE}"/>
    <dgm:cxn modelId="{5B362FF5-6AD2-4E49-9DBE-B20549131600}" srcId="{2F9D3EF6-87C2-4E27-BC5E-F8CF81462703}" destId="{339DBCB5-C023-4B79-B1B1-612149261EEF}" srcOrd="4" destOrd="0" parTransId="{4484C624-BF47-4887-B3CE-917579F5267E}" sibTransId="{674624E8-9F7C-4D03-AD1C-D77D4DDE0021}"/>
    <dgm:cxn modelId="{F725A195-DF77-4C3A-887B-0733397F0EF5}" srcId="{2F9D3EF6-87C2-4E27-BC5E-F8CF81462703}" destId="{B54C7F1F-896B-4295-9305-D90E3DB03587}" srcOrd="19" destOrd="0" parTransId="{23F61053-6E16-4A83-A12B-2D1D224063B4}" sibTransId="{9F67714A-F057-4681-8C7A-365AE5791E04}"/>
    <dgm:cxn modelId="{461EC541-EE13-4DA2-B83D-EB009E53BA12}" srcId="{09335521-4C4F-4295-9251-BC61BFB897CA}" destId="{F7EA325E-7819-4F55-835B-34E99884EFCC}" srcOrd="16" destOrd="0" parTransId="{5274D1F0-D867-4637-B6EC-FF5F4A671BD2}" sibTransId="{276732F6-E102-4FCB-9969-B56DE579AF55}"/>
    <dgm:cxn modelId="{F7F8BEC9-9807-4110-A166-9AFCF57DE735}" type="presOf" srcId="{16C6C88F-46FF-4EF6-B1DF-1DBC81A6DD01}" destId="{AC32145A-9C75-4165-ADBC-F5533798421D}" srcOrd="0" destOrd="1" presId="urn:microsoft.com/office/officeart/2005/8/layout/hList2"/>
    <dgm:cxn modelId="{C01A8ED9-2143-41A3-869A-231A8B84C92D}" srcId="{14A73EA0-54AC-49D4-93C8-D07297C436EF}" destId="{6C326617-46A3-4A2B-8A16-63A518FC175C}" srcOrd="1" destOrd="0" parTransId="{91478B90-4100-4F35-9B44-C36B622952B3}" sibTransId="{3094EF9D-796B-4027-8792-10DF82FC1C09}"/>
    <dgm:cxn modelId="{B3486EA1-A86C-469E-86D3-20DCB5C7FF97}" srcId="{2F9D3EF6-87C2-4E27-BC5E-F8CF81462703}" destId="{C645707E-19B4-480A-978E-6F8E18345C16}" srcOrd="16" destOrd="0" parTransId="{C5C84B6A-B09E-40D8-A1CF-17CAEF6F5398}" sibTransId="{E433AFC6-FEE0-404B-896A-0AC8DDFBE9AA}"/>
    <dgm:cxn modelId="{B01297B2-6837-40E4-803A-EE3BF432FD10}" type="presOf" srcId="{442D6C04-ADE0-4F52-9D22-7A80F432A7A3}" destId="{F7E68BE0-518B-4791-948F-DE173FED40C6}" srcOrd="0" destOrd="15" presId="urn:microsoft.com/office/officeart/2005/8/layout/hList2"/>
    <dgm:cxn modelId="{850F075D-2A63-4FD4-A700-EE964D7E5F04}" type="presOf" srcId="{63AD4FB7-E044-4D6F-A293-6419FB92699B}" destId="{210C451B-8BF6-4002-BBAD-934F971CF39A}" srcOrd="0" destOrd="20" presId="urn:microsoft.com/office/officeart/2005/8/layout/hList2"/>
    <dgm:cxn modelId="{D401F1E6-30A2-43BD-B009-9E0A38788B09}" type="presOf" srcId="{060466D7-3F79-49C5-96F8-420EB1F0FB65}" destId="{210C451B-8BF6-4002-BBAD-934F971CF39A}" srcOrd="0" destOrd="14" presId="urn:microsoft.com/office/officeart/2005/8/layout/hList2"/>
    <dgm:cxn modelId="{36FAC887-C627-4A18-A563-554912BF2FDE}" srcId="{09335521-4C4F-4295-9251-BC61BFB897CA}" destId="{24323DC7-AEE5-40B2-9FA0-D0F54D7E9B09}" srcOrd="19" destOrd="0" parTransId="{743ADA5D-2173-4C59-BE4E-54A5D1EB6ABF}" sibTransId="{7EB28A4D-D2CB-4850-8420-7A0A7B716F1D}"/>
    <dgm:cxn modelId="{2200B355-8B5B-4E99-9520-5014CCADDFE5}" srcId="{09335521-4C4F-4295-9251-BC61BFB897CA}" destId="{53320274-AB13-42D4-B8EC-832061252229}" srcOrd="15" destOrd="0" parTransId="{F69E7F80-15E0-458E-B016-7B229B881AC8}" sibTransId="{870AFB32-5407-4AD4-AF41-225506544F83}"/>
    <dgm:cxn modelId="{132C8F3E-8A5B-416B-B581-166FF3D9C0D4}" srcId="{6C326617-46A3-4A2B-8A16-63A518FC175C}" destId="{92A499F7-3EF0-47FF-94CD-AD474AF46B67}" srcOrd="1" destOrd="0" parTransId="{F5B5163F-765D-40CC-A1A6-1F3809A6D37C}" sibTransId="{97669DD0-6A56-4C11-A42B-4ADD80E136C9}"/>
    <dgm:cxn modelId="{D79EBE7D-45E8-41A0-8478-C83C9374ED00}" type="presOf" srcId="{66901A4F-5DEC-40EB-82BC-5755E4F0FE7E}" destId="{AC32145A-9C75-4165-ADBC-F5533798421D}" srcOrd="0" destOrd="15" presId="urn:microsoft.com/office/officeart/2005/8/layout/hList2"/>
    <dgm:cxn modelId="{DBBAF368-F17E-477D-B695-D8A235E2768F}" type="presOf" srcId="{E3BEDE3B-0379-4EB0-B75C-D0BC07B16B4D}" destId="{F7E68BE0-518B-4791-948F-DE173FED40C6}" srcOrd="0" destOrd="12" presId="urn:microsoft.com/office/officeart/2005/8/layout/hList2"/>
    <dgm:cxn modelId="{33F9BE03-CBA9-45FC-BE1F-314BC8697E16}" type="presOf" srcId="{C7687DDB-C500-45B5-AD9C-7FB04F9E882F}" destId="{52BD0D79-180D-48D3-998E-37F76FC14108}" srcOrd="0" destOrd="0" presId="urn:microsoft.com/office/officeart/2005/8/layout/hList2"/>
    <dgm:cxn modelId="{DFA5BEF9-41A2-4ADE-9A77-21A266E17263}" type="presOf" srcId="{E49BE8DF-A4DF-423A-B096-8711D08B4CA7}" destId="{AC32145A-9C75-4165-ADBC-F5533798421D}" srcOrd="0" destOrd="25" presId="urn:microsoft.com/office/officeart/2005/8/layout/hList2"/>
    <dgm:cxn modelId="{9C72C19C-DE6C-4676-90CB-2ECDB58ABEAA}" type="presOf" srcId="{829B22D1-3BA7-4E9A-BC3F-BCE60822E202}" destId="{AC32145A-9C75-4165-ADBC-F5533798421D}" srcOrd="0" destOrd="4" presId="urn:microsoft.com/office/officeart/2005/8/layout/hList2"/>
    <dgm:cxn modelId="{47F3732E-13A7-457E-9B1C-8B8385F62743}" type="presOf" srcId="{64F5C758-A0F0-423B-9A88-48F000EAA3A3}" destId="{AC32145A-9C75-4165-ADBC-F5533798421D}" srcOrd="0" destOrd="11" presId="urn:microsoft.com/office/officeart/2005/8/layout/hList2"/>
    <dgm:cxn modelId="{72879CE8-5178-4EB8-8FD5-C3F5996CCD8B}" type="presOf" srcId="{5DE8452D-38FE-42F3-9DDC-C60654D1F379}" destId="{AC32145A-9C75-4165-ADBC-F5533798421D}" srcOrd="0" destOrd="26" presId="urn:microsoft.com/office/officeart/2005/8/layout/hList2"/>
    <dgm:cxn modelId="{4CDF71DF-7C22-455D-934A-794239E376F8}" srcId="{2B2FF693-9099-4924-AC10-3784744D3788}" destId="{8D0A3F33-A8EF-4296-B6C6-71A935812ED6}" srcOrd="18" destOrd="0" parTransId="{B642CBFE-E47B-4542-82CC-107B347BDDC2}" sibTransId="{DDAB04C0-7BFA-4A10-B3F1-16A89E30FE52}"/>
    <dgm:cxn modelId="{D0EA75F7-48E1-4D4B-A679-99BA2B6E5B00}" type="presOf" srcId="{A1009672-D8C9-4007-A753-E133586A0AAC}" destId="{210C451B-8BF6-4002-BBAD-934F971CF39A}" srcOrd="0" destOrd="2" presId="urn:microsoft.com/office/officeart/2005/8/layout/hList2"/>
    <dgm:cxn modelId="{52B85B06-0C82-4DEA-8CEB-5730A48AD66B}" type="presOf" srcId="{CBBE6E52-7739-4F78-A789-9EB25033D9D2}" destId="{F7E68BE0-518B-4791-948F-DE173FED40C6}" srcOrd="0" destOrd="7" presId="urn:microsoft.com/office/officeart/2005/8/layout/hList2"/>
    <dgm:cxn modelId="{D2303671-50D6-469E-B1EA-FFDCD1359970}" srcId="{2B2FF693-9099-4924-AC10-3784744D3788}" destId="{193AC817-A212-4A38-93A5-3223A8CDD074}" srcOrd="14" destOrd="0" parTransId="{57BA880C-E287-43ED-B2D6-11EACBBE145E}" sibTransId="{95C6E85E-57F3-4CAC-A211-5F00B2426E20}"/>
    <dgm:cxn modelId="{94D8C1CD-27DA-46AF-9A96-0B9699891A87}" srcId="{2F9D3EF6-87C2-4E27-BC5E-F8CF81462703}" destId="{5F6AC533-B2FE-4DB2-AFC0-91E09EED6E4C}" srcOrd="10" destOrd="0" parTransId="{48098827-F8C5-4EE7-AEA0-990F3C18A924}" sibTransId="{840F8B3E-47CE-4CCE-AFB7-A45861E55E02}"/>
    <dgm:cxn modelId="{CC9FCC6A-F632-4C65-AD47-3869F8A26DB2}" srcId="{14A73EA0-54AC-49D4-93C8-D07297C436EF}" destId="{2B2FF693-9099-4924-AC10-3784744D3788}" srcOrd="0" destOrd="0" parTransId="{2B05F5C5-161B-45A8-936B-B0B24257488D}" sibTransId="{C30A3176-3F89-407F-94CD-D8B40517584B}"/>
    <dgm:cxn modelId="{EC99ACD0-5A73-4314-8FA1-1C11DEF01042}" srcId="{09335521-4C4F-4295-9251-BC61BFB897CA}" destId="{D119B4C0-D627-4741-BAE4-7F9705DB5303}" srcOrd="1" destOrd="0" parTransId="{3C5D2FEE-CBF5-4137-A375-62CFE17BAD19}" sibTransId="{401DE35A-A86D-4D42-A24C-FAB5BF29F9DD}"/>
    <dgm:cxn modelId="{CF1C8709-AE90-4E57-8A2E-A6BCFF011C10}" type="presOf" srcId="{C45909D5-00ED-4473-8AAE-A4277ECE65FD}" destId="{210C451B-8BF6-4002-BBAD-934F971CF39A}" srcOrd="0" destOrd="11" presId="urn:microsoft.com/office/officeart/2005/8/layout/hList2"/>
    <dgm:cxn modelId="{C56A3AA0-3292-4B26-AEDF-1CC45F9CC3C2}" type="presOf" srcId="{53320274-AB13-42D4-B8EC-832061252229}" destId="{210C451B-8BF6-4002-BBAD-934F971CF39A}" srcOrd="0" destOrd="15" presId="urn:microsoft.com/office/officeart/2005/8/layout/hList2"/>
    <dgm:cxn modelId="{02F9AE20-BAFB-4823-99D3-988BE8CBDFAE}" srcId="{2F9D3EF6-87C2-4E27-BC5E-F8CF81462703}" destId="{442D6C04-ADE0-4F52-9D22-7A80F432A7A3}" srcOrd="15" destOrd="0" parTransId="{6CF46C6E-B7CA-46EA-8A59-6C82BB88DFCD}" sibTransId="{1E0BCB96-B80F-446E-999D-9EA701409235}"/>
    <dgm:cxn modelId="{C35B60E5-A592-4BC9-B9E3-5449B29AA610}" type="presOf" srcId="{A89D3A7A-8423-4F3E-9BE9-7B2778EB9463}" destId="{AC32145A-9C75-4165-ADBC-F5533798421D}" srcOrd="0" destOrd="24" presId="urn:microsoft.com/office/officeart/2005/8/layout/hList2"/>
    <dgm:cxn modelId="{2C080810-7DAC-44BE-B5E2-A8963A4B751A}" type="presOf" srcId="{81F03E20-E751-4049-A893-AFF074FAC0E5}" destId="{AC32145A-9C75-4165-ADBC-F5533798421D}" srcOrd="0" destOrd="12" presId="urn:microsoft.com/office/officeart/2005/8/layout/hList2"/>
    <dgm:cxn modelId="{414EAD4D-13F6-43DD-8A0C-40D4C16BD6D5}" type="presOf" srcId="{393DA001-70C8-4551-9019-871210C4D695}" destId="{AC32145A-9C75-4165-ADBC-F5533798421D}" srcOrd="0" destOrd="27" presId="urn:microsoft.com/office/officeart/2005/8/layout/hList2"/>
    <dgm:cxn modelId="{0CF3743B-3607-45DA-BE7D-F27720443784}" type="presOf" srcId="{2DCC7208-4A05-436B-92CC-62B42970B648}" destId="{68D57E03-2938-49AE-95F4-002360AA054B}" srcOrd="0" destOrd="2" presId="urn:microsoft.com/office/officeart/2005/8/layout/hList2"/>
    <dgm:cxn modelId="{E8CF3180-14D1-43EF-A36B-477E649AC814}" type="presOf" srcId="{124CF4F8-3B1B-4502-83B8-02F6404FA22F}" destId="{F7E68BE0-518B-4791-948F-DE173FED40C6}" srcOrd="0" destOrd="9" presId="urn:microsoft.com/office/officeart/2005/8/layout/hList2"/>
    <dgm:cxn modelId="{AF673A08-F1E9-4E1E-9CFF-0F4E5194097C}" srcId="{09335521-4C4F-4295-9251-BC61BFB897CA}" destId="{FB702D4A-33B0-4595-AA90-A43D2A74506B}" srcOrd="3" destOrd="0" parTransId="{344EEF15-1A3E-45FB-AF28-B051E53495BB}" sibTransId="{EF2DAF7D-95FF-4B37-9C31-9B43D87FAC91}"/>
    <dgm:cxn modelId="{6B74ABD1-5D20-4C14-BC6F-42ABEBA3CEE9}" srcId="{09335521-4C4F-4295-9251-BC61BFB897CA}" destId="{2310B852-FFCE-4EB7-9908-D17234A14212}" srcOrd="12" destOrd="0" parTransId="{39157FED-2FD3-4271-8033-8C386A425B8A}" sibTransId="{9E20513F-3D9D-4D62-8AB9-0EA71C5167EB}"/>
    <dgm:cxn modelId="{6762653F-70F1-44D3-B5FE-34ADA1C00AE4}" srcId="{2B2FF693-9099-4924-AC10-3784744D3788}" destId="{AE2B8379-183B-4592-B0F0-6C785E6D98FF}" srcOrd="17" destOrd="0" parTransId="{AEB60EE1-25C0-454A-8540-B717C440FEC8}" sibTransId="{C6D6254D-B2D5-4600-8EB6-D017139A4E2A}"/>
    <dgm:cxn modelId="{15501074-80E5-47BC-8EA3-79FF27CFA0D8}" type="presOf" srcId="{0F50D44F-6504-4E64-9DA9-44534740711F}" destId="{F7E68BE0-518B-4791-948F-DE173FED40C6}" srcOrd="0" destOrd="20" presId="urn:microsoft.com/office/officeart/2005/8/layout/hList2"/>
    <dgm:cxn modelId="{04A4150D-36C5-4A96-AD8D-CF32951A2A68}" type="presOf" srcId="{C63FD098-42F6-4A67-91B5-BBAF83FF0CEE}" destId="{52BD0D79-180D-48D3-998E-37F76FC14108}" srcOrd="0" destOrd="3" presId="urn:microsoft.com/office/officeart/2005/8/layout/hList2"/>
    <dgm:cxn modelId="{6AA53FA4-A708-418D-80E0-24EAB8A805EB}" srcId="{09335521-4C4F-4295-9251-BC61BFB897CA}" destId="{507E375F-4A4E-45AD-8965-9E1F6E78EEA0}" srcOrd="18" destOrd="0" parTransId="{7FF4AB1B-0AF8-4758-BAC1-424BD36B53A9}" sibTransId="{0D6B2E64-0715-4FC7-9100-91A6165AAD03}"/>
    <dgm:cxn modelId="{774B5603-63D4-4E74-80D7-5CDBF0CB19B3}" srcId="{2B2FF693-9099-4924-AC10-3784744D3788}" destId="{B8D1E905-750A-43E7-BB64-E00E8616ADA5}" srcOrd="28" destOrd="0" parTransId="{71DCB5BA-C62A-4FBF-99E9-7CCBEA52E154}" sibTransId="{8834AEE0-1E46-4AD1-8AC1-4861A3B2117F}"/>
    <dgm:cxn modelId="{F63A0F7F-C822-48A0-BBF7-358CA49FB86E}" type="presOf" srcId="{AE2B8379-183B-4592-B0F0-6C785E6D98FF}" destId="{AC32145A-9C75-4165-ADBC-F5533798421D}" srcOrd="0" destOrd="17" presId="urn:microsoft.com/office/officeart/2005/8/layout/hList2"/>
    <dgm:cxn modelId="{9E7563EA-D2A4-47DC-A374-62A35CF6EFAB}" type="presOf" srcId="{92A499F7-3EF0-47FF-94CD-AD474AF46B67}" destId="{68D57E03-2938-49AE-95F4-002360AA054B}" srcOrd="0" destOrd="1" presId="urn:microsoft.com/office/officeart/2005/8/layout/hList2"/>
    <dgm:cxn modelId="{B345EC0D-16E3-4448-969F-9EB694CF4507}" type="presOf" srcId="{6C326617-46A3-4A2B-8A16-63A518FC175C}" destId="{8DEF4B3B-5524-41CD-8F27-030DC21695C6}" srcOrd="0" destOrd="0" presId="urn:microsoft.com/office/officeart/2005/8/layout/hList2"/>
    <dgm:cxn modelId="{6A0CC515-2D5D-405E-B234-7BA8D7765BCB}" srcId="{2B2FF693-9099-4924-AC10-3784744D3788}" destId="{C681824D-13D1-4C99-A76F-A8943A153688}" srcOrd="8" destOrd="0" parTransId="{815E0F8F-C480-44E9-8947-EFFAB9703494}" sibTransId="{98E93841-7AEF-447C-B7C2-09386779EF69}"/>
    <dgm:cxn modelId="{78C00911-6862-48DC-B6DC-292710911290}" type="presOf" srcId="{2D1BB3A8-E151-4683-8F99-F1B5BA2DDF48}" destId="{210C451B-8BF6-4002-BBAD-934F971CF39A}" srcOrd="0" destOrd="7" presId="urn:microsoft.com/office/officeart/2005/8/layout/hList2"/>
    <dgm:cxn modelId="{357F6C5F-8F12-4610-A698-A82AE35C9A9C}" srcId="{2B2FF693-9099-4924-AC10-3784744D3788}" destId="{7D174808-5434-4974-A870-89E50B9FA4B4}" srcOrd="22" destOrd="0" parTransId="{9528FA1F-7F66-4BD8-B85A-C419ACCB5CEF}" sibTransId="{31D381D5-83EB-4FD1-8019-0A85B47E90ED}"/>
    <dgm:cxn modelId="{1AC50850-1281-4351-8ABC-8F8851F63964}" srcId="{2B2FF693-9099-4924-AC10-3784744D3788}" destId="{508EFA68-6E8F-4CBA-ACDE-61DF4918DE49}" srcOrd="19" destOrd="0" parTransId="{54016B32-2078-4B60-8B36-4822964AA1D6}" sibTransId="{5B39BFA3-4D06-49B3-940B-2B2A54B89408}"/>
    <dgm:cxn modelId="{65F312F4-4AA1-48E8-97A4-4D2D706055F6}" type="presOf" srcId="{44E487B5-8D03-4FF5-9A87-E6A9ADA88AF5}" destId="{AC32145A-9C75-4165-ADBC-F5533798421D}" srcOrd="0" destOrd="5" presId="urn:microsoft.com/office/officeart/2005/8/layout/hList2"/>
    <dgm:cxn modelId="{0196E9C6-0579-481F-96CF-CE04E2C8057F}" type="presOf" srcId="{B8D1E905-750A-43E7-BB64-E00E8616ADA5}" destId="{AC32145A-9C75-4165-ADBC-F5533798421D}" srcOrd="0" destOrd="28" presId="urn:microsoft.com/office/officeart/2005/8/layout/hList2"/>
    <dgm:cxn modelId="{43A1BA8A-9614-4D21-BDDC-AC6034D20B9B}" srcId="{2B2FF693-9099-4924-AC10-3784744D3788}" destId="{22203552-1D50-44FC-9130-14544059385C}" srcOrd="29" destOrd="0" parTransId="{CAC61B62-1F6E-459B-AA04-5E635949E864}" sibTransId="{7DB45BAA-87E6-4400-9941-E424029ED2BE}"/>
    <dgm:cxn modelId="{F0FE7426-B494-4042-969B-7D5172F1B16A}" srcId="{14A73EA0-54AC-49D4-93C8-D07297C436EF}" destId="{4E8A81CA-89A9-442B-92C5-7BA86B36CAD8}" srcOrd="3" destOrd="0" parTransId="{C038BB39-B9D9-459D-9592-400188256C29}" sibTransId="{AFAA1FE4-2E42-4AB0-8487-FF441C5C3267}"/>
    <dgm:cxn modelId="{81B5F7B9-DF8E-495A-99F1-512FF30418F7}" srcId="{09335521-4C4F-4295-9251-BC61BFB897CA}" destId="{060466D7-3F79-49C5-96F8-420EB1F0FB65}" srcOrd="14" destOrd="0" parTransId="{1D531BCD-2D1D-4FED-B161-52A3356DCE3B}" sibTransId="{DD32FCE4-89A1-4A13-BD9E-E4388DAD320F}"/>
    <dgm:cxn modelId="{913DEBD6-13C3-4D2A-8794-F58E1083E606}" type="presOf" srcId="{A1DCC3D1-1D55-45B7-A821-5AAAEFE91476}" destId="{210C451B-8BF6-4002-BBAD-934F971CF39A}" srcOrd="0" destOrd="13" presId="urn:microsoft.com/office/officeart/2005/8/layout/hList2"/>
    <dgm:cxn modelId="{3616B062-89B5-4FEC-B1F1-37AC29D7692C}" srcId="{2B2FF693-9099-4924-AC10-3784744D3788}" destId="{44E487B5-8D03-4FF5-9A87-E6A9ADA88AF5}" srcOrd="5" destOrd="0" parTransId="{261C5B23-9A86-44D5-AE17-C4D4E856D695}" sibTransId="{33C4F04A-BE24-4AFA-B0B3-6A6071A579FC}"/>
    <dgm:cxn modelId="{BAF64906-28DF-46C1-BEDC-A3D5F485CA00}" type="presOf" srcId="{B54C7F1F-896B-4295-9305-D90E3DB03587}" destId="{F7E68BE0-518B-4791-948F-DE173FED40C6}" srcOrd="0" destOrd="19" presId="urn:microsoft.com/office/officeart/2005/8/layout/hList2"/>
    <dgm:cxn modelId="{4B6FAEF6-7F49-497C-8C0D-B87F552EEF17}" srcId="{2F9D3EF6-87C2-4E27-BC5E-F8CF81462703}" destId="{4A5D9765-BCE0-49DE-A69A-D92FAE9E0B27}" srcOrd="1" destOrd="0" parTransId="{373A6934-91D1-4F12-ADE0-6F7C7C4CBF07}" sibTransId="{AE5C30C3-571E-4A56-B8F5-A0458C881FCB}"/>
    <dgm:cxn modelId="{CB009436-5EF0-4699-A97B-CFA83096D5A8}" srcId="{2B2FF693-9099-4924-AC10-3784744D3788}" destId="{54B31077-FFDB-4039-8FD2-D1B9536FBFC5}" srcOrd="23" destOrd="0" parTransId="{CA22C13A-5E7A-426F-9C69-842BAD93E8BA}" sibTransId="{5FE7ED16-2D28-4F34-8D33-34D0372B8C04}"/>
    <dgm:cxn modelId="{8CA92B76-57EC-4B3E-AF8F-3467BBBAC70E}" type="presOf" srcId="{C097FE52-E246-48D9-B211-D96F0239778E}" destId="{F7E68BE0-518B-4791-948F-DE173FED40C6}" srcOrd="0" destOrd="5" presId="urn:microsoft.com/office/officeart/2005/8/layout/hList2"/>
    <dgm:cxn modelId="{4EF0B430-9306-4CCA-942F-9E57EEC432CC}" type="presOf" srcId="{56A0871F-BDCB-4DBC-818F-104A4D3B0F31}" destId="{AC32145A-9C75-4165-ADBC-F5533798421D}" srcOrd="0" destOrd="3" presId="urn:microsoft.com/office/officeart/2005/8/layout/hList2"/>
    <dgm:cxn modelId="{64F93718-E7B6-4A14-B25C-D23EEA49F9D7}" srcId="{09335521-4C4F-4295-9251-BC61BFB897CA}" destId="{A1DCC3D1-1D55-45B7-A821-5AAAEFE91476}" srcOrd="13" destOrd="0" parTransId="{AA57FD13-415E-49EA-859F-D767B4781B2A}" sibTransId="{2A08C128-DA0D-4CB5-8D3E-F98B0F874FD3}"/>
    <dgm:cxn modelId="{28A91C1F-CF95-4B52-AE0D-60560E0557A7}" srcId="{2F9D3EF6-87C2-4E27-BC5E-F8CF81462703}" destId="{F8FE0DC2-6FE1-4EB6-B6CB-530495C3AC73}" srcOrd="3" destOrd="0" parTransId="{82E3F840-E016-4BE7-8C61-4145C04AA500}" sibTransId="{B94B87B2-0986-4D08-AEAC-7FB100F23167}"/>
    <dgm:cxn modelId="{A6DC7612-E0D1-47D3-920A-DC6DE7682C49}" srcId="{2B2FF693-9099-4924-AC10-3784744D3788}" destId="{F7E37383-0500-407C-B446-954DBEB0D3E9}" srcOrd="13" destOrd="0" parTransId="{A0454721-EEC4-46A8-BE39-F9FF6FCFBEC5}" sibTransId="{DA81A18A-FAC5-4E61-AC1C-B910AE22C37A}"/>
    <dgm:cxn modelId="{48AE0F81-0680-4AF1-8AA6-62BB3B62EFEB}" srcId="{2B2FF693-9099-4924-AC10-3784744D3788}" destId="{BC398230-39D5-439E-8972-91E71F32A8B3}" srcOrd="21" destOrd="0" parTransId="{A920C1A7-05CC-4EBE-8AF3-AF48870C0BBA}" sibTransId="{8E5FE7B4-C146-4D98-BFAC-590E4431CB41}"/>
    <dgm:cxn modelId="{47CA8375-832B-4BC7-B1E9-4AB5B8AA1DBC}" type="presOf" srcId="{E9C193EA-E0E3-4D43-8491-AFD52AEBE45F}" destId="{AC32145A-9C75-4165-ADBC-F5533798421D}" srcOrd="0" destOrd="10" presId="urn:microsoft.com/office/officeart/2005/8/layout/hList2"/>
    <dgm:cxn modelId="{FED24315-DB6E-40CD-A4A9-DA46BF366292}" type="presOf" srcId="{6151FD06-DC6A-4952-BC77-C43C92583F20}" destId="{F7E68BE0-518B-4791-948F-DE173FED40C6}" srcOrd="0" destOrd="0" presId="urn:microsoft.com/office/officeart/2005/8/layout/hList2"/>
    <dgm:cxn modelId="{15C89881-8D6C-43F3-A0D4-6B9616FCB65F}" srcId="{2B2FF693-9099-4924-AC10-3784744D3788}" destId="{D682768F-033E-4A6D-A223-6A137954990A}" srcOrd="0" destOrd="0" parTransId="{14E5B0FC-FC7D-4E5E-8A62-4B19BABA45FB}" sibTransId="{064ED67E-A775-4FD6-A5D6-C2488A2CA1B7}"/>
    <dgm:cxn modelId="{954890F7-513B-4A2E-9C5F-3A82237B4619}" srcId="{2B2FF693-9099-4924-AC10-3784744D3788}" destId="{B373A35D-B4CB-4575-9A96-838EA5404BEC}" srcOrd="2" destOrd="0" parTransId="{54CC0871-83B9-4D4B-845E-A4C558206FA6}" sibTransId="{B47BB14A-7462-4F72-BD14-6735E13220C8}"/>
    <dgm:cxn modelId="{9332AB9E-B6DD-423A-BD82-674A77834819}" type="presOf" srcId="{F7EA325E-7819-4F55-835B-34E99884EFCC}" destId="{210C451B-8BF6-4002-BBAD-934F971CF39A}" srcOrd="0" destOrd="16" presId="urn:microsoft.com/office/officeart/2005/8/layout/hList2"/>
    <dgm:cxn modelId="{F88112CF-A8D1-436C-A1A9-73AED1F2D3E1}" type="presOf" srcId="{F8FE0DC2-6FE1-4EB6-B6CB-530495C3AC73}" destId="{F7E68BE0-518B-4791-948F-DE173FED40C6}" srcOrd="0" destOrd="3" presId="urn:microsoft.com/office/officeart/2005/8/layout/hList2"/>
    <dgm:cxn modelId="{5DF4B25E-E803-43BC-B1BA-8B53A722EE0B}" srcId="{4E8A81CA-89A9-442B-92C5-7BA86B36CAD8}" destId="{C75C5F65-764E-4031-B8B1-9C01509F68B0}" srcOrd="2" destOrd="0" parTransId="{41620BBD-A009-4BF2-9394-343D5FAF12A2}" sibTransId="{140F043C-E316-4EC6-8574-21A46A7D838C}"/>
    <dgm:cxn modelId="{207870A8-24E8-42F6-BA18-E0035F1AB6BB}" srcId="{09335521-4C4F-4295-9251-BC61BFB897CA}" destId="{3048C943-282D-4B4C-896B-CA9D61828B0F}" srcOrd="4" destOrd="0" parTransId="{BC65411F-6B2A-4177-8410-463F48AEE498}" sibTransId="{50E0C508-0A99-4460-B1AC-DE03C44CC894}"/>
    <dgm:cxn modelId="{DAD725B6-333A-4B5F-AF19-D4FE39B1F92D}" srcId="{2B2FF693-9099-4924-AC10-3784744D3788}" destId="{829B22D1-3BA7-4E9A-BC3F-BCE60822E202}" srcOrd="4" destOrd="0" parTransId="{57F04888-D39E-438D-B9CA-9523F01121CE}" sibTransId="{45AEBC3B-FA51-4D5E-877C-AC2E0639ABE5}"/>
    <dgm:cxn modelId="{DC16BF9D-ECEA-4001-A686-1A291C227A43}" type="presOf" srcId="{A112668B-81BC-4849-A9D7-BFF60615C3D4}" destId="{F7E68BE0-518B-4791-948F-DE173FED40C6}" srcOrd="0" destOrd="14" presId="urn:microsoft.com/office/officeart/2005/8/layout/hList2"/>
    <dgm:cxn modelId="{A897DE32-4520-4C13-9CFF-6B91A5AE6110}" type="presOf" srcId="{12199C9F-E89D-4507-ABF8-97C4FE6DD1D2}" destId="{F7E68BE0-518B-4791-948F-DE173FED40C6}" srcOrd="0" destOrd="23" presId="urn:microsoft.com/office/officeart/2005/8/layout/hList2"/>
    <dgm:cxn modelId="{8BE8B214-A8FC-4636-9AEB-B358DA80FA75}" srcId="{09335521-4C4F-4295-9251-BC61BFB897CA}" destId="{986E7311-5BA0-4A92-BC9E-6352679C2E9E}" srcOrd="8" destOrd="0" parTransId="{E90E5FAB-E3DB-4A9A-9B07-9DC6C80679F2}" sibTransId="{93A5C0BC-93EA-4477-BC28-0E8FE8D51F52}"/>
    <dgm:cxn modelId="{E83C4445-E371-4E52-A887-4A42E59E34D1}" srcId="{2B2FF693-9099-4924-AC10-3784744D3788}" destId="{393DA001-70C8-4551-9019-871210C4D695}" srcOrd="27" destOrd="0" parTransId="{BD329283-8C9F-4C92-A5F1-0B7CFDB4D7A8}" sibTransId="{5AB0A130-1689-44E7-88D5-12862CF8A2BE}"/>
    <dgm:cxn modelId="{75EC718F-A2CD-47CA-8509-06AED96BC8A5}" type="presOf" srcId="{F0382052-BD60-4EE7-B1A5-A3627FBF642C}" destId="{210C451B-8BF6-4002-BBAD-934F971CF39A}" srcOrd="0" destOrd="10" presId="urn:microsoft.com/office/officeart/2005/8/layout/hList2"/>
    <dgm:cxn modelId="{AA346173-1D55-45B4-8EA6-AD18E9DAE3A9}" type="presOf" srcId="{3048C943-282D-4B4C-896B-CA9D61828B0F}" destId="{210C451B-8BF6-4002-BBAD-934F971CF39A}" srcOrd="0" destOrd="4" presId="urn:microsoft.com/office/officeart/2005/8/layout/hList2"/>
    <dgm:cxn modelId="{79C8DDEE-5D90-42FD-8EF5-1B9BCB8AC12C}" srcId="{2F9D3EF6-87C2-4E27-BC5E-F8CF81462703}" destId="{CBBE6E52-7739-4F78-A789-9EB25033D9D2}" srcOrd="7" destOrd="0" parTransId="{DDA1A03A-1E2E-4966-97AF-4B71CC1839F6}" sibTransId="{1952C45D-13FE-47DC-A76F-9917B12917FE}"/>
    <dgm:cxn modelId="{D3B90613-3882-4BD6-BAEA-551CCC228B7A}" type="presOf" srcId="{8D0A3F33-A8EF-4296-B6C6-71A935812ED6}" destId="{AC32145A-9C75-4165-ADBC-F5533798421D}" srcOrd="0" destOrd="18" presId="urn:microsoft.com/office/officeart/2005/8/layout/hList2"/>
    <dgm:cxn modelId="{F565E4BB-A18F-4259-9FF9-FBDA8A1E8855}" type="presOf" srcId="{FB6697C2-0C5B-41E7-97B8-9E5341F9A30B}" destId="{AC32145A-9C75-4165-ADBC-F5533798421D}" srcOrd="0" destOrd="32" presId="urn:microsoft.com/office/officeart/2005/8/layout/hList2"/>
    <dgm:cxn modelId="{2F3F9D6D-7797-45B5-963F-3D66A4BDBAD7}" type="presOf" srcId="{15BBD8CF-BCD5-46CA-850F-4089A3B59851}" destId="{F7E68BE0-518B-4791-948F-DE173FED40C6}" srcOrd="0" destOrd="8" presId="urn:microsoft.com/office/officeart/2005/8/layout/hList2"/>
    <dgm:cxn modelId="{3E0A451E-365B-4C6A-907C-98BF875C7421}" type="presOf" srcId="{2310B852-FFCE-4EB7-9908-D17234A14212}" destId="{210C451B-8BF6-4002-BBAD-934F971CF39A}" srcOrd="0" destOrd="12" presId="urn:microsoft.com/office/officeart/2005/8/layout/hList2"/>
    <dgm:cxn modelId="{790B798C-9DB4-461E-9E25-FAD273BA30F2}" type="presOf" srcId="{B373A35D-B4CB-4575-9A96-838EA5404BEC}" destId="{AC32145A-9C75-4165-ADBC-F5533798421D}" srcOrd="0" destOrd="2" presId="urn:microsoft.com/office/officeart/2005/8/layout/hList2"/>
    <dgm:cxn modelId="{7A1106BC-09B8-4657-9348-A47F171E2607}" srcId="{2B2FF693-9099-4924-AC10-3784744D3788}" destId="{16C6C88F-46FF-4EF6-B1DF-1DBC81A6DD01}" srcOrd="1" destOrd="0" parTransId="{B1603391-079D-4753-8FB5-C695FDDD4C5F}" sibTransId="{90473936-D37D-4E30-A0C0-888945F863F4}"/>
    <dgm:cxn modelId="{971D85B9-BB59-452E-9FD3-592EA046D8C4}" type="presOf" srcId="{1E57E416-9DDA-47D4-86E2-C661CBFE510F}" destId="{F7E68BE0-518B-4791-948F-DE173FED40C6}" srcOrd="0" destOrd="18" presId="urn:microsoft.com/office/officeart/2005/8/layout/hList2"/>
    <dgm:cxn modelId="{3246DE2B-DCD0-4A48-9697-357D8C1CC934}" type="presOf" srcId="{24323DC7-AEE5-40B2-9FA0-D0F54D7E9B09}" destId="{210C451B-8BF6-4002-BBAD-934F971CF39A}" srcOrd="0" destOrd="19" presId="urn:microsoft.com/office/officeart/2005/8/layout/hList2"/>
    <dgm:cxn modelId="{4133AFC2-3E10-4BC6-82BB-A34A2C7A50BF}" srcId="{2F9D3EF6-87C2-4E27-BC5E-F8CF81462703}" destId="{5F58791B-9255-444F-B1F4-4BADE909684A}" srcOrd="17" destOrd="0" parTransId="{B58FF157-17BA-4C9E-AEA6-D1A85E88E8A8}" sibTransId="{04B6A9F3-8B33-49AA-AA40-32F1546C48F0}"/>
    <dgm:cxn modelId="{A37B9750-23FB-4919-812F-A63068E5B4C2}" type="presOf" srcId="{986E7311-5BA0-4A92-BC9E-6352679C2E9E}" destId="{210C451B-8BF6-4002-BBAD-934F971CF39A}" srcOrd="0" destOrd="8" presId="urn:microsoft.com/office/officeart/2005/8/layout/hList2"/>
    <dgm:cxn modelId="{F7DE9BAE-DB0D-44E6-B8FE-E97FABEBEFBC}" type="presOf" srcId="{7D174808-5434-4974-A870-89E50B9FA4B4}" destId="{AC32145A-9C75-4165-ADBC-F5533798421D}" srcOrd="0" destOrd="22" presId="urn:microsoft.com/office/officeart/2005/8/layout/hList2"/>
    <dgm:cxn modelId="{9DB3C4EE-3017-4174-A06B-E9AA562E41C9}" srcId="{2B2FF693-9099-4924-AC10-3784744D3788}" destId="{48D187A3-2E27-4EBA-9D1C-8335B64FF376}" srcOrd="9" destOrd="0" parTransId="{49D33524-9A61-47D1-9D80-231682C99462}" sibTransId="{DC37A7ED-0629-4E78-B414-7040F3093B17}"/>
    <dgm:cxn modelId="{21174DF0-3D48-4E6C-B563-7ACE06B6F066}" type="presOf" srcId="{4E218522-884A-45CC-ABB9-9EDD9E982E5D}" destId="{F7E68BE0-518B-4791-948F-DE173FED40C6}" srcOrd="0" destOrd="13" presId="urn:microsoft.com/office/officeart/2005/8/layout/hList2"/>
    <dgm:cxn modelId="{0C891E57-DF6A-49EC-8C3D-8C71251F05EC}" srcId="{09335521-4C4F-4295-9251-BC61BFB897CA}" destId="{F0382052-BD60-4EE7-B1A5-A3627FBF642C}" srcOrd="10" destOrd="0" parTransId="{AED3CE25-3416-4918-BE26-5FE7D56AE9CF}" sibTransId="{D485C1EA-9489-4520-B596-163857DBAF73}"/>
    <dgm:cxn modelId="{FECBEDF0-723C-45A7-A5E6-1BA56ACC9FFC}" type="presOf" srcId="{2F8100C0-FD04-4D12-AAE8-592EE9E3665B}" destId="{210C451B-8BF6-4002-BBAD-934F971CF39A}" srcOrd="0" destOrd="6" presId="urn:microsoft.com/office/officeart/2005/8/layout/hList2"/>
    <dgm:cxn modelId="{4BC9DB00-91DC-4852-9329-A4D98CE42EDF}" type="presOf" srcId="{4A5D9765-BCE0-49DE-A69A-D92FAE9E0B27}" destId="{F7E68BE0-518B-4791-948F-DE173FED40C6}" srcOrd="0" destOrd="1" presId="urn:microsoft.com/office/officeart/2005/8/layout/hList2"/>
    <dgm:cxn modelId="{8456C5D4-5F1D-4B37-96E2-553EA69D02D5}" srcId="{2F9D3EF6-87C2-4E27-BC5E-F8CF81462703}" destId="{0F50D44F-6504-4E64-9DA9-44534740711F}" srcOrd="20" destOrd="0" parTransId="{A408D93F-E4BB-441D-B051-6BF019967A1B}" sibTransId="{A03BD276-AA5F-45BD-B6C2-631FE6FC3711}"/>
    <dgm:cxn modelId="{54271584-C414-469E-9AE0-A9E571F765C1}" srcId="{09335521-4C4F-4295-9251-BC61BFB897CA}" destId="{2F8100C0-FD04-4D12-AAE8-592EE9E3665B}" srcOrd="6" destOrd="0" parTransId="{11E7516E-76A4-422D-ADE5-0D1895E052D0}" sibTransId="{517C7100-59AF-4B55-A0ED-32B379F34DDC}"/>
    <dgm:cxn modelId="{64671365-62EE-4B48-838D-83A4B04A157B}" type="presParOf" srcId="{E8B14C3A-37C5-4EEB-8EE0-8DF5B0BE106E}" destId="{11282CA2-E7D0-4C9C-A48D-12E90E89939E}" srcOrd="0" destOrd="0" presId="urn:microsoft.com/office/officeart/2005/8/layout/hList2"/>
    <dgm:cxn modelId="{1AAB502D-9842-42C0-9625-EDE5BF411886}" type="presParOf" srcId="{11282CA2-E7D0-4C9C-A48D-12E90E89939E}" destId="{E27F12F8-E72A-4C53-B2ED-AD229145759A}" srcOrd="0" destOrd="0" presId="urn:microsoft.com/office/officeart/2005/8/layout/hList2"/>
    <dgm:cxn modelId="{E3677329-DFDD-4F6F-B368-E713E528E6C5}" type="presParOf" srcId="{11282CA2-E7D0-4C9C-A48D-12E90E89939E}" destId="{AC32145A-9C75-4165-ADBC-F5533798421D}" srcOrd="1" destOrd="0" presId="urn:microsoft.com/office/officeart/2005/8/layout/hList2"/>
    <dgm:cxn modelId="{562CA2DF-17AB-4CE0-92D5-3FE61DB5D952}" type="presParOf" srcId="{11282CA2-E7D0-4C9C-A48D-12E90E89939E}" destId="{EDFE6BDB-E7F3-48B5-B6DB-9A1FB116BB21}" srcOrd="2" destOrd="0" presId="urn:microsoft.com/office/officeart/2005/8/layout/hList2"/>
    <dgm:cxn modelId="{C8B0A69B-BA1C-44F6-A034-D468E748F77D}" type="presParOf" srcId="{E8B14C3A-37C5-4EEB-8EE0-8DF5B0BE106E}" destId="{8B3BBE7C-0A66-4A0B-BE79-EAA2C518547F}" srcOrd="1" destOrd="0" presId="urn:microsoft.com/office/officeart/2005/8/layout/hList2"/>
    <dgm:cxn modelId="{4723E34C-FCE8-40BB-A75C-A9156FC94623}" type="presParOf" srcId="{E8B14C3A-37C5-4EEB-8EE0-8DF5B0BE106E}" destId="{4557A18D-764D-4AFB-88E4-BCA0355ACC05}" srcOrd="2" destOrd="0" presId="urn:microsoft.com/office/officeart/2005/8/layout/hList2"/>
    <dgm:cxn modelId="{E737102E-B8A9-4D19-8FEE-A06678569CA0}" type="presParOf" srcId="{4557A18D-764D-4AFB-88E4-BCA0355ACC05}" destId="{24DE2E5F-DD6C-4552-B7B5-9BDBF1A4315D}" srcOrd="0" destOrd="0" presId="urn:microsoft.com/office/officeart/2005/8/layout/hList2"/>
    <dgm:cxn modelId="{FEBD6745-75F4-4A73-A0A8-CD83B64195E1}" type="presParOf" srcId="{4557A18D-764D-4AFB-88E4-BCA0355ACC05}" destId="{68D57E03-2938-49AE-95F4-002360AA054B}" srcOrd="1" destOrd="0" presId="urn:microsoft.com/office/officeart/2005/8/layout/hList2"/>
    <dgm:cxn modelId="{11C62BDE-1A02-4A3D-A718-3056B7B089DD}" type="presParOf" srcId="{4557A18D-764D-4AFB-88E4-BCA0355ACC05}" destId="{8DEF4B3B-5524-41CD-8F27-030DC21695C6}" srcOrd="2" destOrd="0" presId="urn:microsoft.com/office/officeart/2005/8/layout/hList2"/>
    <dgm:cxn modelId="{5FB6943A-AA18-47CC-856C-67ABB5DAC9B1}" type="presParOf" srcId="{E8B14C3A-37C5-4EEB-8EE0-8DF5B0BE106E}" destId="{9A43579B-2825-485D-AEA6-F718F50CAB17}" srcOrd="3" destOrd="0" presId="urn:microsoft.com/office/officeart/2005/8/layout/hList2"/>
    <dgm:cxn modelId="{274FB044-F90E-4187-B01B-FBE0F215DEFF}" type="presParOf" srcId="{E8B14C3A-37C5-4EEB-8EE0-8DF5B0BE106E}" destId="{8854371C-A4D3-40A0-97E0-43D326FFBF1F}" srcOrd="4" destOrd="0" presId="urn:microsoft.com/office/officeart/2005/8/layout/hList2"/>
    <dgm:cxn modelId="{99F43E23-7524-43C3-A28B-EAC5F3A906A9}" type="presParOf" srcId="{8854371C-A4D3-40A0-97E0-43D326FFBF1F}" destId="{D1A4AC7F-FCAE-45EC-AF4F-3B65D8608225}" srcOrd="0" destOrd="0" presId="urn:microsoft.com/office/officeart/2005/8/layout/hList2"/>
    <dgm:cxn modelId="{99ED1BCF-C331-4C6B-87BA-2D79F92EA350}" type="presParOf" srcId="{8854371C-A4D3-40A0-97E0-43D326FFBF1F}" destId="{210C451B-8BF6-4002-BBAD-934F971CF39A}" srcOrd="1" destOrd="0" presId="urn:microsoft.com/office/officeart/2005/8/layout/hList2"/>
    <dgm:cxn modelId="{C1FE8FE4-7632-4CCC-AD97-D92A1354A73E}" type="presParOf" srcId="{8854371C-A4D3-40A0-97E0-43D326FFBF1F}" destId="{B22665EF-0436-4A30-92F0-0218E34E99AD}" srcOrd="2" destOrd="0" presId="urn:microsoft.com/office/officeart/2005/8/layout/hList2"/>
    <dgm:cxn modelId="{CAF086D9-3889-4444-8A19-EF48369E69D3}" type="presParOf" srcId="{E8B14C3A-37C5-4EEB-8EE0-8DF5B0BE106E}" destId="{93723CB2-1CF3-489B-A0D0-E52D22BEB757}" srcOrd="5" destOrd="0" presId="urn:microsoft.com/office/officeart/2005/8/layout/hList2"/>
    <dgm:cxn modelId="{313BDB56-023F-475D-9095-295B28228104}" type="presParOf" srcId="{E8B14C3A-37C5-4EEB-8EE0-8DF5B0BE106E}" destId="{8CBDC716-B595-4591-BE6E-9B9715038E87}" srcOrd="6" destOrd="0" presId="urn:microsoft.com/office/officeart/2005/8/layout/hList2"/>
    <dgm:cxn modelId="{433798FC-CD03-42A9-A0A8-56ED1D56D700}" type="presParOf" srcId="{8CBDC716-B595-4591-BE6E-9B9715038E87}" destId="{61DC2C25-4E4C-43A4-84E8-1112B1628B83}" srcOrd="0" destOrd="0" presId="urn:microsoft.com/office/officeart/2005/8/layout/hList2"/>
    <dgm:cxn modelId="{38C508B4-D7EE-429E-B846-E299F34CC576}" type="presParOf" srcId="{8CBDC716-B595-4591-BE6E-9B9715038E87}" destId="{52BD0D79-180D-48D3-998E-37F76FC14108}" srcOrd="1" destOrd="0" presId="urn:microsoft.com/office/officeart/2005/8/layout/hList2"/>
    <dgm:cxn modelId="{A0263A21-61B0-43F1-97C9-E9E311D073D8}" type="presParOf" srcId="{8CBDC716-B595-4591-BE6E-9B9715038E87}" destId="{30515C1C-8115-427D-B7E5-6E87899F5CCC}" srcOrd="2" destOrd="0" presId="urn:microsoft.com/office/officeart/2005/8/layout/hList2"/>
    <dgm:cxn modelId="{0BE87BF5-628A-416D-8886-37C53089010B}" type="presParOf" srcId="{E8B14C3A-37C5-4EEB-8EE0-8DF5B0BE106E}" destId="{F0D8E606-0093-4160-99E0-8DA853D2F3D3}" srcOrd="7" destOrd="0" presId="urn:microsoft.com/office/officeart/2005/8/layout/hList2"/>
    <dgm:cxn modelId="{093170FA-B17D-4CC5-84A8-5D31F5B6E590}" type="presParOf" srcId="{E8B14C3A-37C5-4EEB-8EE0-8DF5B0BE106E}" destId="{D710436D-6D3C-4557-9D62-DE6675B70603}" srcOrd="8" destOrd="0" presId="urn:microsoft.com/office/officeart/2005/8/layout/hList2"/>
    <dgm:cxn modelId="{6671B031-99B6-4847-B297-4ACFAEDCF9A4}" type="presParOf" srcId="{D710436D-6D3C-4557-9D62-DE6675B70603}" destId="{D204A468-F7BF-4F86-9364-5AE531816F59}" srcOrd="0" destOrd="0" presId="urn:microsoft.com/office/officeart/2005/8/layout/hList2"/>
    <dgm:cxn modelId="{1292FFFD-79D9-40BA-821F-4834AE2E71AF}" type="presParOf" srcId="{D710436D-6D3C-4557-9D62-DE6675B70603}" destId="{F7E68BE0-518B-4791-948F-DE173FED40C6}" srcOrd="1" destOrd="0" presId="urn:microsoft.com/office/officeart/2005/8/layout/hList2"/>
    <dgm:cxn modelId="{BB57DD4F-D3F5-4070-B99C-B5F47E4EA1EE}" type="presParOf" srcId="{D710436D-6D3C-4557-9D62-DE6675B70603}" destId="{B900F791-D7DE-41B2-9234-D4920EBB74A1}" srcOrd="2" destOrd="0" presId="urn:microsoft.com/office/officeart/2005/8/layout/hList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E1E82E57-0FFC-7E4E-A5C8-85B3EA8CCEDF}">
      <dsp:nvSpPr>
        <dsp:cNvPr id="0" name=""/>
        <dsp:cNvSpPr/>
      </dsp:nvSpPr>
      <dsp:spPr>
        <a:xfrm rot="5400000">
          <a:off x="3375429" y="-1646617"/>
          <a:ext cx="940745" cy="4384405"/>
        </a:xfrm>
        <a:prstGeom prst="round2Same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19. คนอายุ 15-59 ปี อ่าน เขียนภาษาไทย และคิดเลขอย่างง่ายได้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20. คนอายุุ 15-59 ปี มีอาชีพและรายได้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21. คนอายุ 60 ปีขึ้นไป มีอาชีพและมีรายได้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23. ครัวเรือนมีการเก็บออมเงิน</a:t>
          </a:r>
          <a:endParaRPr lang="en-US" sz="1100" b="0" kern="1200">
            <a:latin typeface="Tahoma"/>
            <a:cs typeface="Tahoma"/>
          </a:endParaRPr>
        </a:p>
      </dsp:txBody>
      <dsp:txXfrm rot="-5400000">
        <a:off x="1653600" y="121135"/>
        <a:ext cx="4338482" cy="848899"/>
      </dsp:txXfrm>
    </dsp:sp>
    <dsp:sp modelId="{88B94C07-0B51-FE49-A6DD-00AD48BBF534}">
      <dsp:nvSpPr>
        <dsp:cNvPr id="0" name=""/>
        <dsp:cNvSpPr/>
      </dsp:nvSpPr>
      <dsp:spPr>
        <a:xfrm>
          <a:off x="65319" y="1126"/>
          <a:ext cx="1587756" cy="1088918"/>
        </a:xfrm>
        <a:prstGeom prst="round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1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21920" tIns="60960" rIns="121920" bIns="60960" numCol="1" spcCol="1270" anchor="ctr" anchorCtr="0">
          <a:noAutofit/>
        </a:bodyPr>
        <a:lstStyle/>
        <a:p>
          <a:pPr lvl="0" algn="ctr" defTabSz="1422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3200" kern="1200"/>
            <a:t>จปฐ</a:t>
          </a:r>
          <a:r>
            <a:rPr lang="en-US" sz="3200" kern="1200"/>
            <a:t>.</a:t>
          </a:r>
        </a:p>
      </dsp:txBody>
      <dsp:txXfrm>
        <a:off x="118476" y="54283"/>
        <a:ext cx="1481442" cy="982604"/>
      </dsp:txXfrm>
    </dsp:sp>
    <dsp:sp modelId="{E0238691-D81A-414A-A2C9-677CDF31BAB2}">
      <dsp:nvSpPr>
        <dsp:cNvPr id="0" name=""/>
        <dsp:cNvSpPr/>
      </dsp:nvSpPr>
      <dsp:spPr>
        <a:xfrm rot="5400000">
          <a:off x="3140112" y="-304958"/>
          <a:ext cx="1386373" cy="4371023"/>
        </a:xfrm>
        <a:prstGeom prst="round2Same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4. น้ำเพื่อการเกษตร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6. การมีที่ดินทำกิน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8. การมีงานทำ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sz="1100" b="0" kern="1200">
              <a:latin typeface="Tahoma"/>
              <a:cs typeface="Tahoma"/>
            </a:rPr>
            <a:t>9.</a:t>
          </a:r>
          <a:r>
            <a:rPr lang="th-TH" sz="1100" b="0" kern="1200">
              <a:latin typeface="Tahoma"/>
              <a:cs typeface="Tahoma"/>
            </a:rPr>
            <a:t> การทำงานในสถานประกอบการ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14. การได้รับประโยชน์จากการมีสถานที่ท่องเที่ยว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26. คูณภาพดิน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27. การใช้ประโยชน์ที่ดิน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28. คุณภาพน้ำ</a:t>
          </a:r>
          <a:endParaRPr lang="en-US" sz="1100" b="0" kern="1200">
            <a:latin typeface="Tahoma"/>
            <a:cs typeface="Tahoma"/>
          </a:endParaRPr>
        </a:p>
      </dsp:txBody>
      <dsp:txXfrm rot="-5400000">
        <a:off x="1647788" y="1255043"/>
        <a:ext cx="4303346" cy="1251019"/>
      </dsp:txXfrm>
    </dsp:sp>
    <dsp:sp modelId="{7109CD2B-66AC-A042-A47F-4EBF9D3A3919}">
      <dsp:nvSpPr>
        <dsp:cNvPr id="0" name=""/>
        <dsp:cNvSpPr/>
      </dsp:nvSpPr>
      <dsp:spPr>
        <a:xfrm>
          <a:off x="65319" y="1161908"/>
          <a:ext cx="1581944" cy="1437287"/>
        </a:xfrm>
        <a:prstGeom prst="round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1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06680" tIns="53340" rIns="106680" bIns="53340" numCol="1" spcCol="1270" anchor="ctr" anchorCtr="0">
          <a:noAutofit/>
        </a:bodyPr>
        <a:lstStyle/>
        <a:p>
          <a:pPr lvl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2800" kern="1200"/>
            <a:t>กชช</a:t>
          </a:r>
          <a:r>
            <a:rPr lang="en-US" sz="2800" kern="1200"/>
            <a:t>.2</a:t>
          </a:r>
          <a:r>
            <a:rPr lang="th-TH" sz="2800" kern="1200"/>
            <a:t>ค</a:t>
          </a:r>
          <a:endParaRPr lang="en-US" sz="2800" kern="1200"/>
        </a:p>
      </dsp:txBody>
      <dsp:txXfrm>
        <a:off x="135482" y="1232071"/>
        <a:ext cx="1441618" cy="1296961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E1E82E57-0FFC-7E4E-A5C8-85B3EA8CCEDF}">
      <dsp:nvSpPr>
        <dsp:cNvPr id="0" name=""/>
        <dsp:cNvSpPr/>
      </dsp:nvSpPr>
      <dsp:spPr>
        <a:xfrm rot="5400000">
          <a:off x="3136698" y="-1684801"/>
          <a:ext cx="1229999" cy="4600360"/>
        </a:xfrm>
        <a:prstGeom prst="round2SameRect">
          <a:avLst/>
        </a:prstGeom>
        <a:solidFill>
          <a:schemeClr val="accent2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2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23. ครัวเรือนมีการเก็บออมเงิน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26. คนอายุ6 ปีขึ้นไป ปฏิบัติกิจกรรมทางศาสนาอย่างน้อย</a:t>
          </a:r>
          <a:r>
            <a:rPr lang="en-US" sz="1100" b="0" kern="1200">
              <a:latin typeface="Tahoma"/>
              <a:cs typeface="Tahoma"/>
            </a:rPr>
            <a:t>         </a:t>
          </a:r>
          <a:r>
            <a:rPr lang="th-TH" sz="1100" b="0" kern="1200">
              <a:latin typeface="Tahoma"/>
              <a:cs typeface="Tahoma"/>
            </a:rPr>
            <a:t>สัปดาห์ละ 1 ครั้ง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27. ผู้สูงอายุ ได้รับการดูแลจากครอบครัว ชุมชน ภาครัฐหรือเอกชน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28. ผู้พิการ ได้รับการดูแลจากครอบครัว ชุมชน ภาครัฐ หรือเอกชน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30. ครัวเรือนมีส่วนร่วมทำกิจกรรมสาธารณะเพื่อประโยชน์ของชุมชน หรือท้องถิ่น</a:t>
          </a:r>
          <a:endParaRPr lang="en-US" sz="1100" b="0" kern="1200">
            <a:latin typeface="Tahoma"/>
            <a:cs typeface="Tahoma"/>
          </a:endParaRPr>
        </a:p>
      </dsp:txBody>
      <dsp:txXfrm rot="-5400000">
        <a:off x="1451518" y="60423"/>
        <a:ext cx="4540316" cy="1109911"/>
      </dsp:txXfrm>
    </dsp:sp>
    <dsp:sp modelId="{88B94C07-0B51-FE49-A6DD-00AD48BBF534}">
      <dsp:nvSpPr>
        <dsp:cNvPr id="0" name=""/>
        <dsp:cNvSpPr/>
      </dsp:nvSpPr>
      <dsp:spPr>
        <a:xfrm>
          <a:off x="0" y="9820"/>
          <a:ext cx="1543007" cy="1211116"/>
        </a:xfrm>
        <a:prstGeom prst="roundRect">
          <a:avLst/>
        </a:prstGeom>
        <a:gradFill rotWithShape="0">
          <a:gsLst>
            <a:gs pos="0">
              <a:schemeClr val="accent2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2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2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21920" tIns="60960" rIns="121920" bIns="60960" numCol="1" spcCol="1270" anchor="ctr" anchorCtr="0">
          <a:noAutofit/>
        </a:bodyPr>
        <a:lstStyle/>
        <a:p>
          <a:pPr lvl="0" algn="ctr" defTabSz="1422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3200" kern="1200"/>
            <a:t>จปฐ</a:t>
          </a:r>
          <a:r>
            <a:rPr lang="en-US" sz="3200" kern="1200"/>
            <a:t>.</a:t>
          </a:r>
        </a:p>
      </dsp:txBody>
      <dsp:txXfrm>
        <a:off x="59122" y="68942"/>
        <a:ext cx="1424763" cy="1092872"/>
      </dsp:txXfrm>
    </dsp:sp>
    <dsp:sp modelId="{E0238691-D81A-414A-A2C9-677CDF31BAB2}">
      <dsp:nvSpPr>
        <dsp:cNvPr id="0" name=""/>
        <dsp:cNvSpPr/>
      </dsp:nvSpPr>
      <dsp:spPr>
        <a:xfrm rot="5400000">
          <a:off x="2416582" y="344454"/>
          <a:ext cx="2652034" cy="4545752"/>
        </a:xfrm>
        <a:prstGeom prst="round2SameRect">
          <a:avLst/>
        </a:prstGeom>
        <a:solidFill>
          <a:schemeClr val="accent2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2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1. ถนน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2. น้ำดื่ม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3. น้ำใช้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4. น้ำเพื่อการเกษตร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5. การไฟฟ้า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6. การมีที่ดินทำกิน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7. การติดต่อสื่อสาร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10. ผลผลิตจากการทำนา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11. ผลผลิตจากการทำไร่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12. ผลผลิตจากการทำการเกษตรอื่นๆ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13. การประกอบอุตสาหกรรมในครัวเรือน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14. การได้รับประโยชน์จากการมีสถานที่ท่องเที่ยว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18. ระดับการศึกษาของประชาชน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23. การเข้าถึงแหล่งเงินทุน</a:t>
          </a:r>
          <a:endParaRPr lang="en-US" sz="1100" b="0" kern="1200">
            <a:latin typeface="Tahoma"/>
            <a:cs typeface="Tahoma"/>
          </a:endParaRPr>
        </a:p>
      </dsp:txBody>
      <dsp:txXfrm rot="-5400000">
        <a:off x="1469723" y="1420775"/>
        <a:ext cx="4416290" cy="2393110"/>
      </dsp:txXfrm>
    </dsp:sp>
    <dsp:sp modelId="{7109CD2B-66AC-A042-A47F-4EBF9D3A3919}">
      <dsp:nvSpPr>
        <dsp:cNvPr id="0" name=""/>
        <dsp:cNvSpPr/>
      </dsp:nvSpPr>
      <dsp:spPr>
        <a:xfrm>
          <a:off x="0" y="1305446"/>
          <a:ext cx="1543007" cy="2623011"/>
        </a:xfrm>
        <a:prstGeom prst="roundRect">
          <a:avLst/>
        </a:prstGeom>
        <a:gradFill rotWithShape="0">
          <a:gsLst>
            <a:gs pos="0">
              <a:schemeClr val="accent2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2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2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06680" tIns="53340" rIns="106680" bIns="53340" numCol="1" spcCol="1270" anchor="ctr" anchorCtr="0">
          <a:noAutofit/>
        </a:bodyPr>
        <a:lstStyle/>
        <a:p>
          <a:pPr lvl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2800" kern="1200"/>
            <a:t>กชช</a:t>
          </a:r>
          <a:r>
            <a:rPr lang="en-US" sz="2800" kern="1200"/>
            <a:t>.2</a:t>
          </a:r>
          <a:r>
            <a:rPr lang="th-TH" sz="2800" kern="1200"/>
            <a:t>ค</a:t>
          </a:r>
          <a:endParaRPr lang="en-US" sz="2800" kern="1200"/>
        </a:p>
      </dsp:txBody>
      <dsp:txXfrm>
        <a:off x="75323" y="1380769"/>
        <a:ext cx="1392361" cy="2472365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E1E82E57-0FFC-7E4E-A5C8-85B3EA8CCEDF}">
      <dsp:nvSpPr>
        <dsp:cNvPr id="0" name=""/>
        <dsp:cNvSpPr/>
      </dsp:nvSpPr>
      <dsp:spPr>
        <a:xfrm rot="5400000">
          <a:off x="1878973" y="-189325"/>
          <a:ext cx="4013057" cy="4396455"/>
        </a:xfrm>
        <a:prstGeom prst="round2SameRect">
          <a:avLst/>
        </a:prstGeom>
        <a:solidFill>
          <a:schemeClr val="accent3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3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1. เด็กแรกเกิดมีน้ำหนัก 2,500 กรัม ขึ้นไป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2. เด็กแรกเกิด ได้กินนมแม่อย่างเดียวอย่างน้อย 6 เดือนแรกติดต่อกัน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3. เด็กแรกเกิดถึง 12 ปี ได้รับวัคซีนป้องกันโรคครบตามตารางสร้างเสริมภูมิคุ้มกันโรค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4. ครัวเรือนกินอาหารถูกสุขลักษณะ ปลอดภัย และได้มาตรฐาน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5. ครัวเรือนมีการใช้ยาเพื่อบำบัด บรรเทาอาการเจ็บป่วยเบื้องต้นอย่างเหมาะสม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6. คนอายุ 35 ปีขึ้นไป ได้รับการตรวจสุขภาพประจำปี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7. คนอายุ 6 ปีขึ้นไป ออกกำลังกายอย่างน้อยสัปดาห์ละ 3 วัน ๆ ละ 30 นาที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8. ครัวเรือนมีความมั่นคงในที่อยู่อาศัย และบ้านมีสภาพคงทนถาวร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11. ครัวเรือนมีการจัดบ้านเรือนเป็นระเบียบเรียบร้อย สะอาด และถูกสุขลักษณะ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12. ครัวเรือนไม่ถูกรบกวนจากมลพิษ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13. ครัวเรือนมีการป้องกันอุบัติภัยและภัยธรรมชาติอย่างถูกวิธี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14. ครัวเรือนมีความปลอดภัยในชีวิตและทรัพย์สิน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15. เด็กอายุ 3-5 ปีได้รับบริการเลี้ยงดูเตรียมความพร้อมก่อนวัยเรียน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16. เด็กอายุ 6-14 ปี ได้รับการศึกษาภาคบังคับ 9 ปี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17. เด็กจบชั้น ม.3 ได้เรียนต่อชั้น ม.4 หรือเทียบเท่า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18. คนในครัวเรือนที่จบการศึกษาภาคบังคับ 9 ปี ที่ไม่ได้เรียนต่อและยังไม่มีงานทำได้รับการฝึกอบรมด้านอาชีพ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19. คนอายุ 15-59 ปี อ่าน เขียนภาษาไทยและคิดเลขอย่างง่าย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24. คนในครัวเรือนไม่ดื่มสุรา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25. คนในครัวเรือนไม่สูบบุหรี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31. ครอบครัวมีความอบอุ่น</a:t>
          </a:r>
          <a:endParaRPr lang="en-US" sz="1000" b="0" kern="1200">
            <a:latin typeface="Tahoma"/>
            <a:cs typeface="Tahoma"/>
          </a:endParaRPr>
        </a:p>
      </dsp:txBody>
      <dsp:txXfrm rot="-5400000">
        <a:off x="1687275" y="198274"/>
        <a:ext cx="4200554" cy="3621255"/>
      </dsp:txXfrm>
    </dsp:sp>
    <dsp:sp modelId="{88B94C07-0B51-FE49-A6DD-00AD48BBF534}">
      <dsp:nvSpPr>
        <dsp:cNvPr id="0" name=""/>
        <dsp:cNvSpPr/>
      </dsp:nvSpPr>
      <dsp:spPr>
        <a:xfrm>
          <a:off x="76293" y="0"/>
          <a:ext cx="1598038" cy="3858583"/>
        </a:xfrm>
        <a:prstGeom prst="roundRect">
          <a:avLst/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3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21920" tIns="60960" rIns="121920" bIns="60960" numCol="1" spcCol="1270" anchor="ctr" anchorCtr="0">
          <a:noAutofit/>
        </a:bodyPr>
        <a:lstStyle/>
        <a:p>
          <a:pPr lvl="0" algn="ctr" defTabSz="1422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3200" kern="1200"/>
            <a:t>จปฐ</a:t>
          </a:r>
          <a:r>
            <a:rPr lang="en-US" sz="3200" kern="1200"/>
            <a:t>.</a:t>
          </a:r>
        </a:p>
      </dsp:txBody>
      <dsp:txXfrm>
        <a:off x="154303" y="78010"/>
        <a:ext cx="1442018" cy="3702563"/>
      </dsp:txXfrm>
    </dsp:sp>
    <dsp:sp modelId="{E0238691-D81A-414A-A2C9-677CDF31BAB2}">
      <dsp:nvSpPr>
        <dsp:cNvPr id="0" name=""/>
        <dsp:cNvSpPr/>
      </dsp:nvSpPr>
      <dsp:spPr>
        <a:xfrm rot="5400000">
          <a:off x="3156314" y="2595538"/>
          <a:ext cx="1377062" cy="4331393"/>
        </a:xfrm>
        <a:prstGeom prst="round2SameRect">
          <a:avLst/>
        </a:prstGeom>
        <a:solidFill>
          <a:schemeClr val="accent3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3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15. ความปลอดภัยในการทำงาน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16. การป้องกันโรคติดต่อ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sz="1100" b="0" kern="1200">
              <a:latin typeface="Tahoma"/>
              <a:cs typeface="Tahoma"/>
            </a:rPr>
            <a:t>17. </a:t>
          </a:r>
          <a:r>
            <a:rPr lang="th-TH" sz="1100" b="0" kern="1200">
              <a:latin typeface="Tahoma"/>
              <a:cs typeface="Tahoma"/>
            </a:rPr>
            <a:t>การกีฬา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29.การปลูกป่าหรือไม้ยืนต้น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30. การจัดการสภาพสิ่งแวดล้อม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31. ความปลอดภัยจากยาเสพติด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32. ความปลอดภัยจากภัยพิบัติ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33. ความปลอดภัยจากความเสี่ยงในชุมชน</a:t>
          </a:r>
          <a:endParaRPr lang="en-US" sz="1100" b="0" kern="1200">
            <a:latin typeface="Tahoma"/>
            <a:cs typeface="Tahoma"/>
          </a:endParaRPr>
        </a:p>
      </dsp:txBody>
      <dsp:txXfrm rot="-5400000">
        <a:off x="1679149" y="4139927"/>
        <a:ext cx="4264170" cy="1242616"/>
      </dsp:txXfrm>
    </dsp:sp>
    <dsp:sp modelId="{7109CD2B-66AC-A042-A47F-4EBF9D3A3919}">
      <dsp:nvSpPr>
        <dsp:cNvPr id="0" name=""/>
        <dsp:cNvSpPr/>
      </dsp:nvSpPr>
      <dsp:spPr>
        <a:xfrm>
          <a:off x="27134" y="4075911"/>
          <a:ext cx="1599600" cy="1383620"/>
        </a:xfrm>
        <a:prstGeom prst="roundRect">
          <a:avLst/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3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06680" tIns="53340" rIns="106680" bIns="53340" numCol="1" spcCol="1270" anchor="ctr" anchorCtr="0">
          <a:noAutofit/>
        </a:bodyPr>
        <a:lstStyle/>
        <a:p>
          <a:pPr lvl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2800" kern="1200"/>
            <a:t>กชช</a:t>
          </a:r>
          <a:r>
            <a:rPr lang="en-US" sz="2800" kern="1200"/>
            <a:t>.2</a:t>
          </a:r>
          <a:r>
            <a:rPr lang="th-TH" sz="2800" kern="1200"/>
            <a:t>ค</a:t>
          </a:r>
          <a:endParaRPr lang="en-US" sz="2800" kern="1200"/>
        </a:p>
      </dsp:txBody>
      <dsp:txXfrm>
        <a:off x="94677" y="4143454"/>
        <a:ext cx="1464514" cy="1248534"/>
      </dsp:txXfrm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E1E82E57-0FFC-7E4E-A5C8-85B3EA8CCEDF}">
      <dsp:nvSpPr>
        <dsp:cNvPr id="0" name=""/>
        <dsp:cNvSpPr/>
      </dsp:nvSpPr>
      <dsp:spPr>
        <a:xfrm rot="5400000">
          <a:off x="2194758" y="-902882"/>
          <a:ext cx="2785596" cy="4593248"/>
        </a:xfrm>
        <a:prstGeom prst="round2SameRect">
          <a:avLst/>
        </a:prstGeom>
        <a:solidFill>
          <a:schemeClr val="accent6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6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9. ครัวเรือมีน้ำสะอาดสำหรับดื่มและบริโภคเพียงพอตลอดปี อย่างน้อยคนละ 5 ลิตรต่อวัน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10. ครัวเรือนมีน้ำใช้เพียงพอตลอดปี อย่างน้อยคนละ 45 ลิตรต่อวัน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11. ครัวเรือนมีการจัดบ้านเรือนเป็นระเบียบเรียบร้อย สะอาด และถูกสุขลักษณะ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12. ครัวเรือนไม่ถูกรบกวนจากมลพิษ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14. ครัวเรือนมีความปลอดภัยในชีวิตและทรัพย์สิน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26. คนอายุ6 ปีขึ้นไป ปฏิบัติกิจกรรมทางศาสนาอย่างน้อยสัปดาห์ละ 1 ครั้ง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27. ผู้สูงอายุ ได้รับการดูแลจากครอบครัว ชุมชน ภาครัฐ หรือภาคเอกชน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28. ผู้พิการ ได้รับการดูแลจากครอบครัว ชุมชน ภาครัฐ หรือภาคเอกชน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29. ผู้ป่วยโรคเรื้อรัง ได้รับการดูแลจากครอบครัว ชุมชน ภาครัฐ หรือภาคเอกชน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30. ครัวเรือนมีส่วนร่วมทำกิจกรรมสาธารณะเพื่อประโยชน์ของชุมชน หรือท้องถิ่น</a:t>
          </a:r>
          <a:endParaRPr lang="en-US" sz="1100" b="0" kern="1200">
            <a:latin typeface="Tahoma"/>
            <a:cs typeface="Tahoma"/>
          </a:endParaRPr>
        </a:p>
      </dsp:txBody>
      <dsp:txXfrm rot="-5400000">
        <a:off x="1290932" y="136926"/>
        <a:ext cx="4457266" cy="2513632"/>
      </dsp:txXfrm>
    </dsp:sp>
    <dsp:sp modelId="{88B94C07-0B51-FE49-A6DD-00AD48BBF534}">
      <dsp:nvSpPr>
        <dsp:cNvPr id="0" name=""/>
        <dsp:cNvSpPr/>
      </dsp:nvSpPr>
      <dsp:spPr>
        <a:xfrm>
          <a:off x="0" y="34681"/>
          <a:ext cx="1503193" cy="2718119"/>
        </a:xfrm>
        <a:prstGeom prst="roundRect">
          <a:avLst/>
        </a:prstGeom>
        <a:gradFill rotWithShape="0">
          <a:gsLst>
            <a:gs pos="0">
              <a:schemeClr val="accent6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6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6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21920" tIns="60960" rIns="121920" bIns="60960" numCol="1" spcCol="1270" anchor="ctr" anchorCtr="0">
          <a:noAutofit/>
        </a:bodyPr>
        <a:lstStyle/>
        <a:p>
          <a:pPr lvl="0" algn="ctr" defTabSz="1422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3200" kern="1200"/>
            <a:t>จปฐ</a:t>
          </a:r>
          <a:r>
            <a:rPr lang="en-US" sz="3200" kern="1200"/>
            <a:t>.</a:t>
          </a:r>
        </a:p>
      </dsp:txBody>
      <dsp:txXfrm>
        <a:off x="73380" y="108061"/>
        <a:ext cx="1356433" cy="2571359"/>
      </dsp:txXfrm>
    </dsp:sp>
    <dsp:sp modelId="{E0238691-D81A-414A-A2C9-677CDF31BAB2}">
      <dsp:nvSpPr>
        <dsp:cNvPr id="0" name=""/>
        <dsp:cNvSpPr/>
      </dsp:nvSpPr>
      <dsp:spPr>
        <a:xfrm rot="5400000">
          <a:off x="2936397" y="1420648"/>
          <a:ext cx="1567937" cy="4596049"/>
        </a:xfrm>
        <a:prstGeom prst="round2SameRect">
          <a:avLst/>
        </a:prstGeom>
        <a:solidFill>
          <a:schemeClr val="accent6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6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kern="1200">
              <a:latin typeface="Tahoma"/>
              <a:cs typeface="Tahoma"/>
            </a:rPr>
            <a:t>14. การได้รับประโยชน์จากการมีสถานที่ท่องเที่ยว</a:t>
          </a:r>
          <a:endParaRPr lang="en-US" sz="1200" b="0" kern="1200">
            <a:latin typeface="Tahoma"/>
            <a:cs typeface="Tahoma"/>
          </a:endParaRP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kern="1200">
              <a:latin typeface="Tahoma"/>
              <a:cs typeface="Tahoma"/>
            </a:rPr>
            <a:t>21. การมีส่วนร่วมของชุมชน</a:t>
          </a:r>
          <a:endParaRPr lang="en-US" sz="1200" b="0" kern="1200">
            <a:latin typeface="Tahoma"/>
            <a:cs typeface="Tahoma"/>
          </a:endParaRP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kern="1200">
              <a:latin typeface="Tahoma"/>
              <a:cs typeface="Tahoma"/>
            </a:rPr>
            <a:t>22. การรวมกลุ่มของชุมชน</a:t>
          </a:r>
          <a:endParaRPr lang="en-US" sz="1200" b="0" kern="1200">
            <a:latin typeface="Tahoma"/>
            <a:cs typeface="Tahoma"/>
          </a:endParaRP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kern="1200">
              <a:latin typeface="Tahoma"/>
              <a:cs typeface="Tahoma"/>
            </a:rPr>
            <a:t>24. การเรียนรู้โดยชุมชน</a:t>
          </a:r>
          <a:endParaRPr lang="en-US" sz="1200" b="0" kern="1200">
            <a:latin typeface="Tahoma"/>
            <a:cs typeface="Tahoma"/>
          </a:endParaRP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kern="1200">
              <a:latin typeface="Tahoma"/>
              <a:cs typeface="Tahoma"/>
            </a:rPr>
            <a:t>25. การได้รับความคุ้มครองทางสังคม</a:t>
          </a:r>
          <a:endParaRPr lang="en-US" sz="1200" b="0" kern="1200">
            <a:latin typeface="Tahoma"/>
            <a:cs typeface="Tahoma"/>
          </a:endParaRP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kern="1200">
              <a:latin typeface="Tahoma"/>
              <a:cs typeface="Tahoma"/>
            </a:rPr>
            <a:t>27. การใช้ประโยชน์ที่ดิน</a:t>
          </a:r>
          <a:endParaRPr lang="en-US" sz="1200" b="0" kern="1200">
            <a:latin typeface="Tahoma"/>
            <a:cs typeface="Tahoma"/>
          </a:endParaRP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kern="1200">
              <a:latin typeface="Tahoma"/>
              <a:cs typeface="Tahoma"/>
            </a:rPr>
            <a:t>29.การปลูกป่าหรือไม้ยืนต้น</a:t>
          </a:r>
          <a:endParaRPr lang="en-US" sz="1200" b="0" kern="1200">
            <a:latin typeface="Tahoma"/>
            <a:cs typeface="Tahoma"/>
          </a:endParaRPr>
        </a:p>
      </dsp:txBody>
      <dsp:txXfrm rot="-5400000">
        <a:off x="1422341" y="3011244"/>
        <a:ext cx="4519509" cy="1414857"/>
      </dsp:txXfrm>
    </dsp:sp>
    <dsp:sp modelId="{7109CD2B-66AC-A042-A47F-4EBF9D3A3919}">
      <dsp:nvSpPr>
        <dsp:cNvPr id="0" name=""/>
        <dsp:cNvSpPr/>
      </dsp:nvSpPr>
      <dsp:spPr>
        <a:xfrm>
          <a:off x="0" y="2871278"/>
          <a:ext cx="1635070" cy="1694789"/>
        </a:xfrm>
        <a:prstGeom prst="roundRect">
          <a:avLst/>
        </a:prstGeom>
        <a:gradFill rotWithShape="0">
          <a:gsLst>
            <a:gs pos="0">
              <a:schemeClr val="accent6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6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6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06680" tIns="53340" rIns="106680" bIns="53340" numCol="1" spcCol="1270" anchor="ctr" anchorCtr="0">
          <a:noAutofit/>
        </a:bodyPr>
        <a:lstStyle/>
        <a:p>
          <a:pPr lvl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2800" kern="1200"/>
            <a:t>กชช</a:t>
          </a:r>
          <a:r>
            <a:rPr lang="en-US" sz="2800" kern="1200"/>
            <a:t>.2</a:t>
          </a:r>
          <a:r>
            <a:rPr lang="th-TH" sz="2800" kern="1200"/>
            <a:t>ค</a:t>
          </a:r>
          <a:endParaRPr lang="en-US" sz="2800" kern="1200"/>
        </a:p>
      </dsp:txBody>
      <dsp:txXfrm>
        <a:off x="79818" y="2951096"/>
        <a:ext cx="1475434" cy="1535153"/>
      </dsp:txXfrm>
    </dsp:sp>
  </dsp:spTree>
</dsp:drawing>
</file>

<file path=xl/diagrams/drawing5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E1E82E57-0FFC-7E4E-A5C8-85B3EA8CCEDF}">
      <dsp:nvSpPr>
        <dsp:cNvPr id="0" name=""/>
        <dsp:cNvSpPr/>
      </dsp:nvSpPr>
      <dsp:spPr>
        <a:xfrm rot="5400000">
          <a:off x="3208952" y="-1673713"/>
          <a:ext cx="1103192" cy="4454144"/>
        </a:xfrm>
        <a:prstGeom prst="round2SameRect">
          <a:avLst/>
        </a:prstGeom>
        <a:solidFill>
          <a:schemeClr val="accent4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4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19. คนอายุ 15-59 ปี อ่าน เขียนภาษาไทย และคิดเลขอย่างง่ายได้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20. คนอายุุ 15-59 ปี มีอาชีพและรายได้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21. คนอายุ 60 ปีขึ้นไป มีอาชีพและมีรายได้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22. รายได้เฉลี่ยของคนในครัวเรือนต่อปี</a:t>
          </a:r>
          <a:endParaRPr lang="en-US" sz="1100" b="0" kern="1200">
            <a:latin typeface="Tahoma"/>
            <a:cs typeface="Tahoma"/>
          </a:endParaRPr>
        </a:p>
      </dsp:txBody>
      <dsp:txXfrm rot="-5400000">
        <a:off x="1533477" y="55615"/>
        <a:ext cx="4400291" cy="995486"/>
      </dsp:txXfrm>
    </dsp:sp>
    <dsp:sp modelId="{88B94C07-0B51-FE49-A6DD-00AD48BBF534}">
      <dsp:nvSpPr>
        <dsp:cNvPr id="0" name=""/>
        <dsp:cNvSpPr/>
      </dsp:nvSpPr>
      <dsp:spPr>
        <a:xfrm>
          <a:off x="0" y="576"/>
          <a:ext cx="1548046" cy="1105564"/>
        </a:xfrm>
        <a:prstGeom prst="roundRect">
          <a:avLst/>
        </a:prstGeom>
        <a:gradFill rotWithShape="0">
          <a:gsLst>
            <a:gs pos="0">
              <a:schemeClr val="accent4">
                <a:alpha val="90000"/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4">
                <a:alpha val="90000"/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4">
                <a:alpha val="90000"/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21920" tIns="60960" rIns="121920" bIns="60960" numCol="1" spcCol="1270" anchor="ctr" anchorCtr="0">
          <a:noAutofit/>
        </a:bodyPr>
        <a:lstStyle/>
        <a:p>
          <a:pPr lvl="0" algn="ctr" defTabSz="1422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3200" kern="1200"/>
            <a:t>จปฐ</a:t>
          </a:r>
          <a:r>
            <a:rPr lang="en-US" sz="3200" kern="1200"/>
            <a:t>.</a:t>
          </a:r>
        </a:p>
      </dsp:txBody>
      <dsp:txXfrm>
        <a:off x="53969" y="54545"/>
        <a:ext cx="1440108" cy="997626"/>
      </dsp:txXfrm>
    </dsp:sp>
    <dsp:sp modelId="{E0238691-D81A-414A-A2C9-677CDF31BAB2}">
      <dsp:nvSpPr>
        <dsp:cNvPr id="0" name=""/>
        <dsp:cNvSpPr/>
      </dsp:nvSpPr>
      <dsp:spPr>
        <a:xfrm rot="5400000">
          <a:off x="3039379" y="-324457"/>
          <a:ext cx="1478631" cy="4449794"/>
        </a:xfrm>
        <a:prstGeom prst="round2SameRect">
          <a:avLst/>
        </a:prstGeom>
        <a:solidFill>
          <a:schemeClr val="accent4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4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1. ถนน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7. การติดต่อสื่อสาร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10. ผลผลิตจากการทำนา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11. ผลผลิตจากการทำไร่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12. ผลผลิตจากการทำการเกษตรอื่นๆ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18. ระดับการศึกษาของประชาชน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19. อัตราการเรียนต่อของประชาชน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20. การได้รับการศึกษา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23. การเข้าถึงแหล่งเงินทุน</a:t>
          </a:r>
          <a:endParaRPr lang="en-US" sz="1100" b="0" kern="1200">
            <a:latin typeface="Tahoma"/>
            <a:cs typeface="Tahoma"/>
          </a:endParaRPr>
        </a:p>
      </dsp:txBody>
      <dsp:txXfrm rot="-5400000">
        <a:off x="1553798" y="1233305"/>
        <a:ext cx="4377613" cy="1334269"/>
      </dsp:txXfrm>
    </dsp:sp>
    <dsp:sp modelId="{7109CD2B-66AC-A042-A47F-4EBF9D3A3919}">
      <dsp:nvSpPr>
        <dsp:cNvPr id="0" name=""/>
        <dsp:cNvSpPr/>
      </dsp:nvSpPr>
      <dsp:spPr>
        <a:xfrm>
          <a:off x="0" y="1224910"/>
          <a:ext cx="1546534" cy="1378990"/>
        </a:xfrm>
        <a:prstGeom prst="roundRect">
          <a:avLst/>
        </a:prstGeom>
        <a:gradFill rotWithShape="0">
          <a:gsLst>
            <a:gs pos="0">
              <a:schemeClr val="accent4">
                <a:alpha val="90000"/>
                <a:hueOff val="0"/>
                <a:satOff val="0"/>
                <a:lumOff val="0"/>
                <a:alphaOff val="-40000"/>
                <a:shade val="51000"/>
                <a:satMod val="130000"/>
              </a:schemeClr>
            </a:gs>
            <a:gs pos="80000">
              <a:schemeClr val="accent4">
                <a:alpha val="90000"/>
                <a:hueOff val="0"/>
                <a:satOff val="0"/>
                <a:lumOff val="0"/>
                <a:alphaOff val="-40000"/>
                <a:shade val="93000"/>
                <a:satMod val="130000"/>
              </a:schemeClr>
            </a:gs>
            <a:gs pos="100000">
              <a:schemeClr val="accent4">
                <a:alpha val="90000"/>
                <a:hueOff val="0"/>
                <a:satOff val="0"/>
                <a:lumOff val="0"/>
                <a:alphaOff val="-4000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06680" tIns="53340" rIns="106680" bIns="53340" numCol="1" spcCol="1270" anchor="ctr" anchorCtr="0">
          <a:noAutofit/>
        </a:bodyPr>
        <a:lstStyle/>
        <a:p>
          <a:pPr lvl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2800" kern="1200"/>
            <a:t>กชช</a:t>
          </a:r>
          <a:r>
            <a:rPr lang="en-US" sz="2800" kern="1200"/>
            <a:t>.2</a:t>
          </a:r>
          <a:r>
            <a:rPr lang="th-TH" sz="2800" kern="1200"/>
            <a:t>ค</a:t>
          </a:r>
          <a:endParaRPr lang="en-US" sz="2800" kern="1200"/>
        </a:p>
      </dsp:txBody>
      <dsp:txXfrm>
        <a:off x="67317" y="1292227"/>
        <a:ext cx="1411900" cy="1244356"/>
      </dsp:txXfrm>
    </dsp:sp>
  </dsp:spTree>
</dsp:drawing>
</file>

<file path=xl/diagrams/drawing6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EDFE6BDB-E7F3-48B5-B6DB-9A1FB116BB21}">
      <dsp:nvSpPr>
        <dsp:cNvPr id="0" name=""/>
        <dsp:cNvSpPr/>
      </dsp:nvSpPr>
      <dsp:spPr>
        <a:xfrm rot="16200000">
          <a:off x="-1988236" y="2710768"/>
          <a:ext cx="4591431" cy="32683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288247" bIns="0" numCol="1" spcCol="1270" anchor="t" anchorCtr="0">
          <a:noAutofit/>
        </a:bodyPr>
        <a:lstStyle/>
        <a:p>
          <a:pPr lvl="0" algn="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2200" kern="1200"/>
            <a:t>อาชีพ</a:t>
          </a:r>
          <a:endParaRPr lang="en-US" sz="2200" kern="1200"/>
        </a:p>
      </dsp:txBody>
      <dsp:txXfrm>
        <a:off x="-1988236" y="2710768"/>
        <a:ext cx="4591431" cy="326831"/>
      </dsp:txXfrm>
    </dsp:sp>
    <dsp:sp modelId="{AC32145A-9C75-4165-ADBC-F5533798421D}">
      <dsp:nvSpPr>
        <dsp:cNvPr id="0" name=""/>
        <dsp:cNvSpPr/>
      </dsp:nvSpPr>
      <dsp:spPr>
        <a:xfrm>
          <a:off x="435241" y="564442"/>
          <a:ext cx="2521102" cy="5121970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896" tIns="288247" rIns="56896" bIns="56896" numCol="1" spcCol="1270" anchor="t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ส่งเสริมการเลี้ยงปลา เลี้ยงกบ เลี้ยงไก่ เพื่อบริโภค</a:t>
          </a:r>
          <a:endParaRPr lang="en-US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ถ่ายทอดภูมิปัญญาท้องถิ่น ด้านการทอเสื่อ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ส่งเสริมการใช้ปุ๋ยหมักชีวภาพ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ครงการสนับสนุนการทอเสื่อกก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โครงการบ่อบาดาลเพื่อการเกษตร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ฝึกอบรมเสริมทักษะอาชีพให้แก่นักเรียนนักศึกษา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ฝึกอบรมส่งเสริมการเรียนรู้เศรษฐกิจพอเพียง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ส่งเสริมอาชีพช่างไฟฟ้าเบื้องต้น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ส่งเสริมการปลูกข้าวและขยายข้าวพันธุ์ดีปลอดสารพิษ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ส่งเสริมการผลิตเชื้อราและผลิตเชื้อจุลินทรีย์เพื่อปราบศัตรูข้าวและพืชผัก / ส่งเสริมการท้าน้ำหมักชีวภาพ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จัดทาโครงการอบรมให้ความรู้การเกษตร จัดหาตลาด จัดอบรมการรวมกลุ่ม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ส่งเสริมการส่งออกและแปรรูปผลผลิตจากการทาการเกษตรอื่นๆในหมู่บ้าน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ขุดสระขนาดเล็กและบ่อน้า ตื่น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ติดตังไฟฟ้าแสงสว่างในพื้นที่เกษตร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โครงการขุดลอกคลองส่งน้า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การเพาะถั่วงอก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การปลูกมะละกอ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การเพำะเห็ดเผาะ (เห็ดถอบ)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การเพาะเห็ดโคนน้อย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การเพาะเมล็ดทานตะวันงอก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กำรเพาะเลี้ยงกบ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กำรเลี้ยงปลาดุกในกระชังบก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การทำหมูปิ้ง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เนื้อแดดเดียว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การทำแหนมเห็ดนางฟ้ำ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การทำปลาส้มตัว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การผลิตน้ำพริกตาแดง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ขนมข้าวนางเล็ด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เครื่องดื่มน้ำข้ำวกล้องงอกผสมธัญพืช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การแปรรูปขนุน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เผือกฉาบหวาน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การทำน้ำยาเอนกประสงค์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จักสานไม้ไผ่</a:t>
          </a:r>
          <a:endParaRPr lang="th-TH" sz="800" kern="1200">
            <a:cs typeface="+mj-cs"/>
          </a:endParaRPr>
        </a:p>
      </dsp:txBody>
      <dsp:txXfrm>
        <a:off x="435241" y="564442"/>
        <a:ext cx="2521102" cy="5121970"/>
      </dsp:txXfrm>
    </dsp:sp>
    <dsp:sp modelId="{E27F12F8-E72A-4C53-B2ED-AD229145759A}">
      <dsp:nvSpPr>
        <dsp:cNvPr id="0" name=""/>
        <dsp:cNvSpPr/>
      </dsp:nvSpPr>
      <dsp:spPr>
        <a:xfrm>
          <a:off x="182969" y="151490"/>
          <a:ext cx="653662" cy="653662"/>
        </a:xfrm>
        <a:prstGeom prst="rect">
          <a:avLst/>
        </a:prstGeom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8DEF4B3B-5524-41CD-8F27-030DC21695C6}">
      <dsp:nvSpPr>
        <dsp:cNvPr id="0" name=""/>
        <dsp:cNvSpPr/>
      </dsp:nvSpPr>
      <dsp:spPr>
        <a:xfrm rot="16200000">
          <a:off x="1086164" y="2710768"/>
          <a:ext cx="4591431" cy="32683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288247" bIns="0" numCol="1" spcCol="1270" anchor="t" anchorCtr="0">
          <a:noAutofit/>
        </a:bodyPr>
        <a:lstStyle/>
        <a:p>
          <a:pPr lvl="0" algn="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2200" kern="1200"/>
            <a:t>บริหารจัดการทุน</a:t>
          </a:r>
          <a:endParaRPr lang="en-US" sz="2200" kern="1200"/>
        </a:p>
      </dsp:txBody>
      <dsp:txXfrm>
        <a:off x="1086164" y="2710768"/>
        <a:ext cx="4591431" cy="326831"/>
      </dsp:txXfrm>
    </dsp:sp>
    <dsp:sp modelId="{68D57E03-2938-49AE-95F4-002360AA054B}">
      <dsp:nvSpPr>
        <dsp:cNvPr id="0" name=""/>
        <dsp:cNvSpPr/>
      </dsp:nvSpPr>
      <dsp:spPr>
        <a:xfrm>
          <a:off x="3523511" y="613387"/>
          <a:ext cx="1467726" cy="2935990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5344" tIns="288247" rIns="85344" bIns="85344" numCol="1" spcCol="1270" anchor="t" anchorCtr="0">
          <a:noAutofit/>
        </a:bodyPr>
        <a:lstStyle/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i="0" u="none" kern="1200"/>
            <a:t>รณรงค์การออมทรัพย์</a:t>
          </a:r>
          <a:endParaRPr lang="en-US" sz="1200" kern="1200"/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i="0" u="none" kern="1200"/>
            <a:t>ให้ความรู้เรื่องแหล่งเงินที่มีอยู่ในชุมชน โครงการจัดทำบัญชีครัวเรือน</a:t>
          </a:r>
          <a:endParaRPr lang="th-TH" sz="1200" kern="1200"/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endParaRPr lang="th-TH" sz="1200" kern="1200"/>
        </a:p>
      </dsp:txBody>
      <dsp:txXfrm>
        <a:off x="3523511" y="613387"/>
        <a:ext cx="1467726" cy="2935990"/>
      </dsp:txXfrm>
    </dsp:sp>
    <dsp:sp modelId="{24DE2E5F-DD6C-4552-B7B5-9BDBF1A4315D}">
      <dsp:nvSpPr>
        <dsp:cNvPr id="0" name=""/>
        <dsp:cNvSpPr/>
      </dsp:nvSpPr>
      <dsp:spPr>
        <a:xfrm>
          <a:off x="3218530" y="151490"/>
          <a:ext cx="653662" cy="653662"/>
        </a:xfrm>
        <a:prstGeom prst="rect">
          <a:avLst/>
        </a:prstGeom>
        <a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B22665EF-0436-4A30-92F0-0218E34E99AD}">
      <dsp:nvSpPr>
        <dsp:cNvPr id="0" name=""/>
        <dsp:cNvSpPr/>
      </dsp:nvSpPr>
      <dsp:spPr>
        <a:xfrm rot="16200000">
          <a:off x="3274030" y="2691714"/>
          <a:ext cx="4591431" cy="32683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288247" bIns="0" numCol="1" spcCol="1270" anchor="t" anchorCtr="0">
          <a:noAutofit/>
        </a:bodyPr>
        <a:lstStyle/>
        <a:p>
          <a:pPr lvl="0" algn="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2200" kern="1200"/>
            <a:t>ความเสี่ยงชุมชน</a:t>
          </a:r>
          <a:endParaRPr lang="en-US" sz="2200" kern="1200"/>
        </a:p>
      </dsp:txBody>
      <dsp:txXfrm>
        <a:off x="3274030" y="2691714"/>
        <a:ext cx="4591431" cy="326831"/>
      </dsp:txXfrm>
    </dsp:sp>
    <dsp:sp modelId="{210C451B-8BF6-4002-BBAD-934F971CF39A}">
      <dsp:nvSpPr>
        <dsp:cNvPr id="0" name=""/>
        <dsp:cNvSpPr/>
      </dsp:nvSpPr>
      <dsp:spPr>
        <a:xfrm>
          <a:off x="5737343" y="559414"/>
          <a:ext cx="1828760" cy="4591431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896" tIns="288247" rIns="56896" bIns="56896" numCol="1" spcCol="1270" anchor="t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กาจัดลูกน้ำยุงลาย</a:t>
          </a:r>
          <a:endParaRPr lang="en-US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โครงการรณรงค์ขับขี่ยวดยานพาหนะอย่างปลอดภัย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โครงการรณรงค์ควบคุมโรคติดต่อในชุมชน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โครงการช่วยเหลือผู้พิการซ้าซ้อน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โครงการส่งเสริมสุขภาพเด็กเล็ก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โครงการส่งเสริมอาหารเด็กแรกเกิด ถึง 6 ปี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ตั้งจุดตรวจเวรยามในหมู่บ้านชุมชน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ศูนย์เรียนรู้ขยะรีไซเคิล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บริการเยี่ยมหญิงตั้งครรภ์และหญิงหลังคลอดให้ครบตามเกณฑ์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โครงการออกกำลังกายเพื่อสุขภาพ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จัดสวัสดิการแก่ เด็ก/ เยาวชน /ผู้ด้อยโอกาส/ผู้สูงอายุ/ผู้พิการ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พัฒนาแหล่งท่องเที่ยวปุาชายเลน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จัดทำแผนซักซ้อมการอพยพในพื้นที่เสี่ยง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สำรวจพื้นที่ในการออกเอกสารสิทธิที่ดินทำกิน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ส่งเสริมการลด ละ เลิก การใช้สารเคมีในชุมชน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ส่งเสริมครอบครัวพัฒนาหมู่บ้านละ 3 ครอบครัว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โครงการครอบครัวอบอุ่นชุมชนเข้มแข็ง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โครงการช่วยเหลือสงเคราะห์ประชาชนผู้ยากไร้ / ผู้สูงอายุ/ผู้ประสบภัยธรรมชาติ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รณรงค์ชุมชนไม่ให้ตัดไม้ทา ลายป่ าและสิ่งแวดล้อม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สนับสนุนอุปกรณ์กีฬา เช่น ฟุตบอล วอลเลย์บอล เป็นต้น และส่งเสริมการกีฬาให้กับเยาวชนในหมู่บ้าน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โครงการฟื้นฟู/อนุรักษ์ทรัพยากร ธรรมชาติและสิ่งแวดล้อม</a:t>
          </a:r>
          <a:endParaRPr lang="th-TH" sz="800" kern="1200"/>
        </a:p>
      </dsp:txBody>
      <dsp:txXfrm>
        <a:off x="5737343" y="559414"/>
        <a:ext cx="1828760" cy="4591431"/>
      </dsp:txXfrm>
    </dsp:sp>
    <dsp:sp modelId="{D1A4AC7F-FCAE-45EC-AF4F-3B65D8608225}">
      <dsp:nvSpPr>
        <dsp:cNvPr id="0" name=""/>
        <dsp:cNvSpPr/>
      </dsp:nvSpPr>
      <dsp:spPr>
        <a:xfrm>
          <a:off x="5406375" y="133030"/>
          <a:ext cx="653662" cy="653662"/>
        </a:xfrm>
        <a:prstGeom prst="rect">
          <a:avLst/>
        </a:prstGeom>
        <a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30515C1C-8115-427D-B7E5-6E87899F5CCC}">
      <dsp:nvSpPr>
        <dsp:cNvPr id="0" name=""/>
        <dsp:cNvSpPr/>
      </dsp:nvSpPr>
      <dsp:spPr>
        <a:xfrm rot="16200000">
          <a:off x="5851695" y="2710768"/>
          <a:ext cx="4591431" cy="32683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288247" bIns="0" numCol="1" spcCol="1270" anchor="t" anchorCtr="0">
          <a:noAutofit/>
        </a:bodyPr>
        <a:lstStyle/>
        <a:p>
          <a:pPr lvl="0" algn="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2200" kern="1200"/>
            <a:t>ความยากจน</a:t>
          </a:r>
          <a:endParaRPr lang="en-US" sz="2200" kern="1200"/>
        </a:p>
      </dsp:txBody>
      <dsp:txXfrm>
        <a:off x="5851695" y="2710768"/>
        <a:ext cx="4591431" cy="326831"/>
      </dsp:txXfrm>
    </dsp:sp>
    <dsp:sp modelId="{52BD0D79-180D-48D3-998E-37F76FC14108}">
      <dsp:nvSpPr>
        <dsp:cNvPr id="0" name=""/>
        <dsp:cNvSpPr/>
      </dsp:nvSpPr>
      <dsp:spPr>
        <a:xfrm>
          <a:off x="8318078" y="470065"/>
          <a:ext cx="1411171" cy="3362213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5344" tIns="288247" rIns="85344" bIns="85344" numCol="1" spcCol="1270" anchor="t" anchorCtr="0">
          <a:noAutofit/>
        </a:bodyPr>
        <a:lstStyle/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i="0" u="none" kern="1200"/>
            <a:t>ส่งเสริมการปลูกผักสวนครัวรั้วกินได้</a:t>
          </a:r>
          <a:endParaRPr lang="en-US" sz="1200" kern="1200"/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i="0" u="none" kern="1200"/>
            <a:t>ฝึกอบรมส่งเสริมการเรียนรู้เศรษฐกิจพอเพียง</a:t>
          </a:r>
          <a:endParaRPr lang="th-TH" sz="1200" kern="1200"/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i="0" u="none" kern="1200"/>
            <a:t>การเพาะเห็ดฟำงในตะกร้าพลาสติก</a:t>
          </a:r>
          <a:endParaRPr lang="th-TH" sz="1200" kern="1200"/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i="0" u="none" kern="1200"/>
            <a:t>การเลี้ยงจิ้งหรีด</a:t>
          </a:r>
          <a:endParaRPr lang="th-TH" sz="1200" kern="1200"/>
        </a:p>
      </dsp:txBody>
      <dsp:txXfrm>
        <a:off x="8318078" y="470065"/>
        <a:ext cx="1411171" cy="3362213"/>
      </dsp:txXfrm>
    </dsp:sp>
    <dsp:sp modelId="{61DC2C25-4E4C-43A4-84E8-1112B1628B83}">
      <dsp:nvSpPr>
        <dsp:cNvPr id="0" name=""/>
        <dsp:cNvSpPr/>
      </dsp:nvSpPr>
      <dsp:spPr>
        <a:xfrm>
          <a:off x="7974504" y="133390"/>
          <a:ext cx="653662" cy="653662"/>
        </a:xfrm>
        <a:prstGeom prst="rect">
          <a:avLst/>
        </a:prstGeom>
        <a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B900F791-D7DE-41B2-9234-D4920EBB74A1}">
      <dsp:nvSpPr>
        <dsp:cNvPr id="0" name=""/>
        <dsp:cNvSpPr/>
      </dsp:nvSpPr>
      <dsp:spPr>
        <a:xfrm rot="16200000">
          <a:off x="7922887" y="2682302"/>
          <a:ext cx="4591431" cy="32683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288247" bIns="0" numCol="1" spcCol="1270" anchor="t" anchorCtr="0">
          <a:noAutofit/>
        </a:bodyPr>
        <a:lstStyle/>
        <a:p>
          <a:pPr lvl="0" algn="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2200" kern="1200"/>
            <a:t>บริหารจัดการชุมชน</a:t>
          </a:r>
          <a:endParaRPr lang="en-US" sz="2200" kern="1200"/>
        </a:p>
      </dsp:txBody>
      <dsp:txXfrm>
        <a:off x="7922887" y="2682302"/>
        <a:ext cx="4591431" cy="326831"/>
      </dsp:txXfrm>
    </dsp:sp>
    <dsp:sp modelId="{F7E68BE0-518B-4791-948F-DE173FED40C6}">
      <dsp:nvSpPr>
        <dsp:cNvPr id="0" name=""/>
        <dsp:cNvSpPr/>
      </dsp:nvSpPr>
      <dsp:spPr>
        <a:xfrm>
          <a:off x="10372182" y="504937"/>
          <a:ext cx="2009546" cy="4985697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896" tIns="288247" rIns="56896" bIns="56896" numCol="1" spcCol="1270" anchor="t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กิจกรรมบาเพ็ญสาธารณะประโยชน์ ปลูกต้นไม้ ในวันสาคัญ</a:t>
          </a:r>
          <a:endParaRPr lang="en-US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โครงการเสียงตามสายรณรงค์การทาความสะอาดบ้านเรือน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โครงการรณรงค์ประชาสัมพันธ์สร้างจิตสานึกรักษาสิ่งแวดล้อม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จัดตั้งร้านค้าชุมชน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จัดหาที่เก็บน้าดื่ม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การอนุรักษ์พันธ์สัตว์นํ้า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อนุรักษ์วัฒนธรรมประเพณี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โครงการสนับสนุนพัฒนาศูนย์เรียนรู้ชุมชน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ฝึกอบรมส่งเสริมการเรียนรู้เศรษฐกิจพอเพียง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ส่งเสริมโรงน้ำดื่มชุมชน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จัดหาแหล่งน้ำด้วยพลังงานแสงอาทิตย์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จัดสวัสดิการแก่ เด็ก/ เยาวชน /ผู้ด้อยโอกาส/ผู้สูงอายุ/ผู้พิการ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โครงการพัฒนาคุณภาพชีวีตเด็ก เยาวชน และครอบครัว ในระดับชุมชนท้องถิ่น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จัดตั้งแกนนำพิทักษ์ทรัพยากรธรรมชาติและสิ่งแวดล้อม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โครงการเทลานคอนกรีต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โครงการจัดแข่งขันกีฬาต่อต้านยาเสพติดประจำหมู่บ้าน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สร้างฝายกั้นน้าขนาดเล็ก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โครงการสนับสนุนสื่อวัสดุอุปกรณ์การเรียนการสอนที่ทันสมัย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โครงการจัดเก็บขยะและซื้อถังรองรับขยะไว้ในจุดต่าง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โครงการปรับปรุงและซ่อมแซมบ่อบาดาลและหอถังสูงเดิมในหมู่บ้าน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โครงการขุดคูรองรับน้ำเสียและบ่อพักน้ำ เสียในชุมชน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ลดต้นทุนการผลิตโดยการทาเองบ้างในบางส่วน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ซ่อมแซมถนนลูกรังในหมู่บ้าน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endParaRPr lang="en-US" sz="800" kern="1200"/>
        </a:p>
      </dsp:txBody>
      <dsp:txXfrm>
        <a:off x="10372182" y="504937"/>
        <a:ext cx="2009546" cy="4985697"/>
      </dsp:txXfrm>
    </dsp:sp>
    <dsp:sp modelId="{D204A468-F7BF-4F86-9364-5AE531816F59}">
      <dsp:nvSpPr>
        <dsp:cNvPr id="0" name=""/>
        <dsp:cNvSpPr/>
      </dsp:nvSpPr>
      <dsp:spPr>
        <a:xfrm>
          <a:off x="10055187" y="118212"/>
          <a:ext cx="653662" cy="653662"/>
        </a:xfrm>
        <a:prstGeom prst="rect">
          <a:avLst/>
        </a:prstGeom>
        <a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vList5">
  <dgm:title val=""/>
  <dgm:desc val=""/>
  <dgm:catLst>
    <dgm:cat type="list" pri="15000"/>
    <dgm:cat type="convert" pri="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>
          <dgm:param type="linDir" val="fromT"/>
          <dgm:param type="nodeHorzAlign" val="l"/>
        </dgm:alg>
      </dgm:if>
      <dgm:else name="Name3">
        <dgm:alg type="lin">
          <dgm:param type="linDir" val="fromT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ch" forName="linNode" refType="h"/>
      <dgm:constr type="w" for="ch" forName="linNode" refType="w"/>
      <dgm:constr type="h" for="ch" forName="sp" refType="h" fact="0.05"/>
      <dgm:constr type="primFontSz" for="des" forName="parentText" op="equ" val="65"/>
      <dgm:constr type="secFontSz" for="des" forName="descendantText" op="equ"/>
    </dgm:constrLst>
    <dgm:ruleLst/>
    <dgm:forEach name="Name4" axis="ch" ptType="node">
      <dgm:layoutNode name="linNode">
        <dgm:choose name="Name5">
          <dgm:if name="Name6" func="var" arg="dir" op="equ" val="norm">
            <dgm:alg type="lin">
              <dgm:param type="linDir" val="fromL"/>
            </dgm:alg>
          </dgm:if>
          <dgm:else name="Name7">
            <dgm:alg type="lin">
              <dgm:param type="linDir" val="fromR"/>
            </dgm:alg>
          </dgm:else>
        </dgm:choose>
        <dgm:shape xmlns:r="http://schemas.openxmlformats.org/officeDocument/2006/relationships" r:blip="">
          <dgm:adjLst/>
        </dgm:shape>
        <dgm:presOf/>
        <dgm:constrLst>
          <dgm:constr type="w" for="ch" forName="parentText" refType="w" fact="0.36"/>
          <dgm:constr type="w" for="ch" forName="descendantText" refType="w" fact="0.64"/>
          <dgm:constr type="h" for="ch" forName="parentText" refType="h"/>
          <dgm:constr type="h" for="ch" forName="descendantText" refType="h" refFor="ch" refForName="parentText" fact="0.8"/>
        </dgm:constrLst>
        <dgm:ruleLst/>
        <dgm:layoutNode name="parentText">
          <dgm:varLst>
            <dgm:chMax val="1"/>
            <dgm:bulletEnabled val="1"/>
          </dgm:varLst>
          <dgm:alg type="tx"/>
          <dgm:shape xmlns:r="http://schemas.openxmlformats.org/officeDocument/2006/relationships" type="roundRect" r:blip="" zOrderOff="3">
            <dgm:adjLst/>
          </dgm:shape>
          <dgm:presOf axis="self" ptType="node"/>
          <dgm:constrLst>
            <dgm:constr type="tMarg" refType="primFontSz" fact="0.15"/>
            <dgm:constr type="bMarg" refType="primFontSz" fact="0.15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  <dgm:choose name="Name8">
          <dgm:if name="Name9" axis="ch" ptType="node" func="cnt" op="gte" val="1">
            <dgm:layoutNode name="descendantText" styleLbl="alignAccFollowNode1">
              <dgm:varLst>
                <dgm:bulletEnabled val="1"/>
              </dgm:varLst>
              <dgm:alg type="tx">
                <dgm:param type="stBulletLvl" val="1"/>
                <dgm:param type="txAnchorVertCh" val="mid"/>
              </dgm:alg>
              <dgm:choose name="Name10">
                <dgm:if name="Name11" func="var" arg="dir" op="equ" val="norm">
                  <dgm:shape xmlns:r="http://schemas.openxmlformats.org/officeDocument/2006/relationships" rot="90" type="round2SameRect" r:blip="">
                    <dgm:adjLst/>
                  </dgm:shape>
                </dgm:if>
                <dgm:else name="Name12">
                  <dgm:shape xmlns:r="http://schemas.openxmlformats.org/officeDocument/2006/relationships" rot="-90" type="round2SameRect" r:blip="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lMarg" refType="secFontSz" fact="0.3"/>
                <dgm:constr type="rMarg" refType="secFontSz" fact="0.3"/>
                <dgm:constr type="tMarg" refType="secFontSz" fact="0.15"/>
                <dgm:constr type="bMarg" refType="secFontSz" fact="0.15"/>
              </dgm:constrLst>
              <dgm:ruleLst>
                <dgm:rule type="secFontSz" val="5" fact="NaN" max="NaN"/>
              </dgm:ruleLst>
            </dgm:layoutNode>
          </dgm:if>
          <dgm:else name="Name13"/>
        </dgm:choose>
      </dgm:layoutNode>
      <dgm:forEach name="Name14" axis="followSib" ptType="sibTrans" cnt="1">
        <dgm:layoutNode name="sp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vList5">
  <dgm:title val=""/>
  <dgm:desc val=""/>
  <dgm:catLst>
    <dgm:cat type="list" pri="15000"/>
    <dgm:cat type="convert" pri="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>
          <dgm:param type="linDir" val="fromT"/>
          <dgm:param type="nodeHorzAlign" val="l"/>
        </dgm:alg>
      </dgm:if>
      <dgm:else name="Name3">
        <dgm:alg type="lin">
          <dgm:param type="linDir" val="fromT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ch" forName="linNode" refType="h"/>
      <dgm:constr type="w" for="ch" forName="linNode" refType="w"/>
      <dgm:constr type="h" for="ch" forName="sp" refType="h" fact="0.05"/>
      <dgm:constr type="primFontSz" for="des" forName="parentText" op="equ" val="65"/>
      <dgm:constr type="secFontSz" for="des" forName="descendantText" op="equ"/>
    </dgm:constrLst>
    <dgm:ruleLst/>
    <dgm:forEach name="Name4" axis="ch" ptType="node">
      <dgm:layoutNode name="linNode">
        <dgm:choose name="Name5">
          <dgm:if name="Name6" func="var" arg="dir" op="equ" val="norm">
            <dgm:alg type="lin">
              <dgm:param type="linDir" val="fromL"/>
            </dgm:alg>
          </dgm:if>
          <dgm:else name="Name7">
            <dgm:alg type="lin">
              <dgm:param type="linDir" val="fromR"/>
            </dgm:alg>
          </dgm:else>
        </dgm:choose>
        <dgm:shape xmlns:r="http://schemas.openxmlformats.org/officeDocument/2006/relationships" r:blip="">
          <dgm:adjLst/>
        </dgm:shape>
        <dgm:presOf/>
        <dgm:constrLst>
          <dgm:constr type="w" for="ch" forName="parentText" refType="w" fact="0.36"/>
          <dgm:constr type="w" for="ch" forName="descendantText" refType="w" fact="0.64"/>
          <dgm:constr type="h" for="ch" forName="parentText" refType="h"/>
          <dgm:constr type="h" for="ch" forName="descendantText" refType="h" refFor="ch" refForName="parentText" fact="0.8"/>
        </dgm:constrLst>
        <dgm:ruleLst/>
        <dgm:layoutNode name="parentText">
          <dgm:varLst>
            <dgm:chMax val="1"/>
            <dgm:bulletEnabled val="1"/>
          </dgm:varLst>
          <dgm:alg type="tx"/>
          <dgm:shape xmlns:r="http://schemas.openxmlformats.org/officeDocument/2006/relationships" type="roundRect" r:blip="" zOrderOff="3">
            <dgm:adjLst/>
          </dgm:shape>
          <dgm:presOf axis="self" ptType="node"/>
          <dgm:constrLst>
            <dgm:constr type="tMarg" refType="primFontSz" fact="0.15"/>
            <dgm:constr type="bMarg" refType="primFontSz" fact="0.15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  <dgm:choose name="Name8">
          <dgm:if name="Name9" axis="ch" ptType="node" func="cnt" op="gte" val="1">
            <dgm:layoutNode name="descendantText" styleLbl="alignAccFollowNode1">
              <dgm:varLst>
                <dgm:bulletEnabled val="1"/>
              </dgm:varLst>
              <dgm:alg type="tx">
                <dgm:param type="stBulletLvl" val="1"/>
                <dgm:param type="txAnchorVertCh" val="mid"/>
              </dgm:alg>
              <dgm:choose name="Name10">
                <dgm:if name="Name11" func="var" arg="dir" op="equ" val="norm">
                  <dgm:shape xmlns:r="http://schemas.openxmlformats.org/officeDocument/2006/relationships" rot="90" type="round2SameRect" r:blip="">
                    <dgm:adjLst/>
                  </dgm:shape>
                </dgm:if>
                <dgm:else name="Name12">
                  <dgm:shape xmlns:r="http://schemas.openxmlformats.org/officeDocument/2006/relationships" rot="-90" type="round2SameRect" r:blip="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lMarg" refType="secFontSz" fact="0.3"/>
                <dgm:constr type="rMarg" refType="secFontSz" fact="0.3"/>
                <dgm:constr type="tMarg" refType="secFontSz" fact="0.15"/>
                <dgm:constr type="bMarg" refType="secFontSz" fact="0.15"/>
              </dgm:constrLst>
              <dgm:ruleLst>
                <dgm:rule type="secFontSz" val="5" fact="NaN" max="NaN"/>
              </dgm:ruleLst>
            </dgm:layoutNode>
          </dgm:if>
          <dgm:else name="Name13"/>
        </dgm:choose>
      </dgm:layoutNode>
      <dgm:forEach name="Name14" axis="followSib" ptType="sibTrans" cnt="1">
        <dgm:layoutNode name="sp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vList5">
  <dgm:title val=""/>
  <dgm:desc val=""/>
  <dgm:catLst>
    <dgm:cat type="list" pri="15000"/>
    <dgm:cat type="convert" pri="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>
          <dgm:param type="linDir" val="fromT"/>
          <dgm:param type="nodeHorzAlign" val="l"/>
        </dgm:alg>
      </dgm:if>
      <dgm:else name="Name3">
        <dgm:alg type="lin">
          <dgm:param type="linDir" val="fromT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ch" forName="linNode" refType="h"/>
      <dgm:constr type="w" for="ch" forName="linNode" refType="w"/>
      <dgm:constr type="h" for="ch" forName="sp" refType="h" fact="0.05"/>
      <dgm:constr type="primFontSz" for="des" forName="parentText" op="equ" val="65"/>
      <dgm:constr type="secFontSz" for="des" forName="descendantText" op="equ"/>
    </dgm:constrLst>
    <dgm:ruleLst/>
    <dgm:forEach name="Name4" axis="ch" ptType="node">
      <dgm:layoutNode name="linNode">
        <dgm:choose name="Name5">
          <dgm:if name="Name6" func="var" arg="dir" op="equ" val="norm">
            <dgm:alg type="lin">
              <dgm:param type="linDir" val="fromL"/>
            </dgm:alg>
          </dgm:if>
          <dgm:else name="Name7">
            <dgm:alg type="lin">
              <dgm:param type="linDir" val="fromR"/>
            </dgm:alg>
          </dgm:else>
        </dgm:choose>
        <dgm:shape xmlns:r="http://schemas.openxmlformats.org/officeDocument/2006/relationships" r:blip="">
          <dgm:adjLst/>
        </dgm:shape>
        <dgm:presOf/>
        <dgm:constrLst>
          <dgm:constr type="w" for="ch" forName="parentText" refType="w" fact="0.36"/>
          <dgm:constr type="w" for="ch" forName="descendantText" refType="w" fact="0.64"/>
          <dgm:constr type="h" for="ch" forName="parentText" refType="h"/>
          <dgm:constr type="h" for="ch" forName="descendantText" refType="h" refFor="ch" refForName="parentText" fact="0.8"/>
        </dgm:constrLst>
        <dgm:ruleLst/>
        <dgm:layoutNode name="parentText">
          <dgm:varLst>
            <dgm:chMax val="1"/>
            <dgm:bulletEnabled val="1"/>
          </dgm:varLst>
          <dgm:alg type="tx"/>
          <dgm:shape xmlns:r="http://schemas.openxmlformats.org/officeDocument/2006/relationships" type="roundRect" r:blip="" zOrderOff="3">
            <dgm:adjLst/>
          </dgm:shape>
          <dgm:presOf axis="self" ptType="node"/>
          <dgm:constrLst>
            <dgm:constr type="tMarg" refType="primFontSz" fact="0.15"/>
            <dgm:constr type="bMarg" refType="primFontSz" fact="0.15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  <dgm:choose name="Name8">
          <dgm:if name="Name9" axis="ch" ptType="node" func="cnt" op="gte" val="1">
            <dgm:layoutNode name="descendantText" styleLbl="alignAccFollowNode1">
              <dgm:varLst>
                <dgm:bulletEnabled val="1"/>
              </dgm:varLst>
              <dgm:alg type="tx">
                <dgm:param type="stBulletLvl" val="1"/>
                <dgm:param type="txAnchorVertCh" val="mid"/>
              </dgm:alg>
              <dgm:choose name="Name10">
                <dgm:if name="Name11" func="var" arg="dir" op="equ" val="norm">
                  <dgm:shape xmlns:r="http://schemas.openxmlformats.org/officeDocument/2006/relationships" rot="90" type="round2SameRect" r:blip="">
                    <dgm:adjLst/>
                  </dgm:shape>
                </dgm:if>
                <dgm:else name="Name12">
                  <dgm:shape xmlns:r="http://schemas.openxmlformats.org/officeDocument/2006/relationships" rot="-90" type="round2SameRect" r:blip="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lMarg" refType="secFontSz" fact="0.3"/>
                <dgm:constr type="rMarg" refType="secFontSz" fact="0.3"/>
                <dgm:constr type="tMarg" refType="secFontSz" fact="0.15"/>
                <dgm:constr type="bMarg" refType="secFontSz" fact="0.15"/>
              </dgm:constrLst>
              <dgm:ruleLst>
                <dgm:rule type="secFontSz" val="5" fact="NaN" max="NaN"/>
              </dgm:ruleLst>
            </dgm:layoutNode>
          </dgm:if>
          <dgm:else name="Name13"/>
        </dgm:choose>
      </dgm:layoutNode>
      <dgm:forEach name="Name14" axis="followSib" ptType="sibTrans" cnt="1">
        <dgm:layoutNode name="sp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vList5">
  <dgm:title val=""/>
  <dgm:desc val=""/>
  <dgm:catLst>
    <dgm:cat type="list" pri="15000"/>
    <dgm:cat type="convert" pri="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>
          <dgm:param type="linDir" val="fromT"/>
          <dgm:param type="nodeHorzAlign" val="l"/>
        </dgm:alg>
      </dgm:if>
      <dgm:else name="Name3">
        <dgm:alg type="lin">
          <dgm:param type="linDir" val="fromT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ch" forName="linNode" refType="h"/>
      <dgm:constr type="w" for="ch" forName="linNode" refType="w"/>
      <dgm:constr type="h" for="ch" forName="sp" refType="h" fact="0.05"/>
      <dgm:constr type="primFontSz" for="des" forName="parentText" op="equ" val="65"/>
      <dgm:constr type="secFontSz" for="des" forName="descendantText" op="equ"/>
    </dgm:constrLst>
    <dgm:ruleLst/>
    <dgm:forEach name="Name4" axis="ch" ptType="node">
      <dgm:layoutNode name="linNode">
        <dgm:choose name="Name5">
          <dgm:if name="Name6" func="var" arg="dir" op="equ" val="norm">
            <dgm:alg type="lin">
              <dgm:param type="linDir" val="fromL"/>
            </dgm:alg>
          </dgm:if>
          <dgm:else name="Name7">
            <dgm:alg type="lin">
              <dgm:param type="linDir" val="fromR"/>
            </dgm:alg>
          </dgm:else>
        </dgm:choose>
        <dgm:shape xmlns:r="http://schemas.openxmlformats.org/officeDocument/2006/relationships" r:blip="">
          <dgm:adjLst/>
        </dgm:shape>
        <dgm:presOf/>
        <dgm:constrLst>
          <dgm:constr type="w" for="ch" forName="parentText" refType="w" fact="0.36"/>
          <dgm:constr type="w" for="ch" forName="descendantText" refType="w" fact="0.64"/>
          <dgm:constr type="h" for="ch" forName="parentText" refType="h"/>
          <dgm:constr type="h" for="ch" forName="descendantText" refType="h" refFor="ch" refForName="parentText" fact="0.8"/>
        </dgm:constrLst>
        <dgm:ruleLst/>
        <dgm:layoutNode name="parentText">
          <dgm:varLst>
            <dgm:chMax val="1"/>
            <dgm:bulletEnabled val="1"/>
          </dgm:varLst>
          <dgm:alg type="tx"/>
          <dgm:shape xmlns:r="http://schemas.openxmlformats.org/officeDocument/2006/relationships" type="roundRect" r:blip="" zOrderOff="3">
            <dgm:adjLst/>
          </dgm:shape>
          <dgm:presOf axis="self" ptType="node"/>
          <dgm:constrLst>
            <dgm:constr type="tMarg" refType="primFontSz" fact="0.15"/>
            <dgm:constr type="bMarg" refType="primFontSz" fact="0.15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  <dgm:choose name="Name8">
          <dgm:if name="Name9" axis="ch" ptType="node" func="cnt" op="gte" val="1">
            <dgm:layoutNode name="descendantText" styleLbl="alignAccFollowNode1">
              <dgm:varLst>
                <dgm:bulletEnabled val="1"/>
              </dgm:varLst>
              <dgm:alg type="tx">
                <dgm:param type="stBulletLvl" val="1"/>
                <dgm:param type="txAnchorVertCh" val="mid"/>
              </dgm:alg>
              <dgm:choose name="Name10">
                <dgm:if name="Name11" func="var" arg="dir" op="equ" val="norm">
                  <dgm:shape xmlns:r="http://schemas.openxmlformats.org/officeDocument/2006/relationships" rot="90" type="round2SameRect" r:blip="">
                    <dgm:adjLst/>
                  </dgm:shape>
                </dgm:if>
                <dgm:else name="Name12">
                  <dgm:shape xmlns:r="http://schemas.openxmlformats.org/officeDocument/2006/relationships" rot="-90" type="round2SameRect" r:blip="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lMarg" refType="secFontSz" fact="0.3"/>
                <dgm:constr type="rMarg" refType="secFontSz" fact="0.3"/>
                <dgm:constr type="tMarg" refType="secFontSz" fact="0.15"/>
                <dgm:constr type="bMarg" refType="secFontSz" fact="0.15"/>
              </dgm:constrLst>
              <dgm:ruleLst>
                <dgm:rule type="secFontSz" val="5" fact="NaN" max="NaN"/>
              </dgm:ruleLst>
            </dgm:layoutNode>
          </dgm:if>
          <dgm:else name="Name13"/>
        </dgm:choose>
      </dgm:layoutNode>
      <dgm:forEach name="Name14" axis="followSib" ptType="sibTrans" cnt="1">
        <dgm:layoutNode name="sp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5.xml><?xml version="1.0" encoding="utf-8"?>
<dgm:layoutDef xmlns:dgm="http://schemas.openxmlformats.org/drawingml/2006/diagram" xmlns:a="http://schemas.openxmlformats.org/drawingml/2006/main" uniqueId="urn:microsoft.com/office/officeart/2005/8/layout/vList5">
  <dgm:title val=""/>
  <dgm:desc val=""/>
  <dgm:catLst>
    <dgm:cat type="list" pri="15000"/>
    <dgm:cat type="convert" pri="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>
          <dgm:param type="linDir" val="fromT"/>
          <dgm:param type="nodeHorzAlign" val="l"/>
        </dgm:alg>
      </dgm:if>
      <dgm:else name="Name3">
        <dgm:alg type="lin">
          <dgm:param type="linDir" val="fromT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ch" forName="linNode" refType="h"/>
      <dgm:constr type="w" for="ch" forName="linNode" refType="w"/>
      <dgm:constr type="h" for="ch" forName="sp" refType="h" fact="0.05"/>
      <dgm:constr type="primFontSz" for="des" forName="parentText" op="equ" val="65"/>
      <dgm:constr type="secFontSz" for="des" forName="descendantText" op="equ"/>
    </dgm:constrLst>
    <dgm:ruleLst/>
    <dgm:forEach name="Name4" axis="ch" ptType="node">
      <dgm:layoutNode name="linNode">
        <dgm:choose name="Name5">
          <dgm:if name="Name6" func="var" arg="dir" op="equ" val="norm">
            <dgm:alg type="lin">
              <dgm:param type="linDir" val="fromL"/>
            </dgm:alg>
          </dgm:if>
          <dgm:else name="Name7">
            <dgm:alg type="lin">
              <dgm:param type="linDir" val="fromR"/>
            </dgm:alg>
          </dgm:else>
        </dgm:choose>
        <dgm:shape xmlns:r="http://schemas.openxmlformats.org/officeDocument/2006/relationships" r:blip="">
          <dgm:adjLst/>
        </dgm:shape>
        <dgm:presOf/>
        <dgm:constrLst>
          <dgm:constr type="w" for="ch" forName="parentText" refType="w" fact="0.36"/>
          <dgm:constr type="w" for="ch" forName="descendantText" refType="w" fact="0.64"/>
          <dgm:constr type="h" for="ch" forName="parentText" refType="h"/>
          <dgm:constr type="h" for="ch" forName="descendantText" refType="h" refFor="ch" refForName="parentText" fact="0.8"/>
        </dgm:constrLst>
        <dgm:ruleLst/>
        <dgm:layoutNode name="parentText">
          <dgm:varLst>
            <dgm:chMax val="1"/>
            <dgm:bulletEnabled val="1"/>
          </dgm:varLst>
          <dgm:alg type="tx"/>
          <dgm:shape xmlns:r="http://schemas.openxmlformats.org/officeDocument/2006/relationships" type="roundRect" r:blip="" zOrderOff="3">
            <dgm:adjLst/>
          </dgm:shape>
          <dgm:presOf axis="self" ptType="node"/>
          <dgm:constrLst>
            <dgm:constr type="tMarg" refType="primFontSz" fact="0.15"/>
            <dgm:constr type="bMarg" refType="primFontSz" fact="0.15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  <dgm:choose name="Name8">
          <dgm:if name="Name9" axis="ch" ptType="node" func="cnt" op="gte" val="1">
            <dgm:layoutNode name="descendantText" styleLbl="alignAccFollowNode1">
              <dgm:varLst>
                <dgm:bulletEnabled val="1"/>
              </dgm:varLst>
              <dgm:alg type="tx">
                <dgm:param type="stBulletLvl" val="1"/>
                <dgm:param type="txAnchorVertCh" val="mid"/>
              </dgm:alg>
              <dgm:choose name="Name10">
                <dgm:if name="Name11" func="var" arg="dir" op="equ" val="norm">
                  <dgm:shape xmlns:r="http://schemas.openxmlformats.org/officeDocument/2006/relationships" rot="90" type="round2SameRect" r:blip="">
                    <dgm:adjLst/>
                  </dgm:shape>
                </dgm:if>
                <dgm:else name="Name12">
                  <dgm:shape xmlns:r="http://schemas.openxmlformats.org/officeDocument/2006/relationships" rot="-90" type="round2SameRect" r:blip="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lMarg" refType="secFontSz" fact="0.3"/>
                <dgm:constr type="rMarg" refType="secFontSz" fact="0.3"/>
                <dgm:constr type="tMarg" refType="secFontSz" fact="0.15"/>
                <dgm:constr type="bMarg" refType="secFontSz" fact="0.15"/>
              </dgm:constrLst>
              <dgm:ruleLst>
                <dgm:rule type="secFontSz" val="5" fact="NaN" max="NaN"/>
              </dgm:ruleLst>
            </dgm:layoutNode>
          </dgm:if>
          <dgm:else name="Name13"/>
        </dgm:choose>
      </dgm:layoutNode>
      <dgm:forEach name="Name14" axis="followSib" ptType="sibTrans" cnt="1">
        <dgm:layoutNode name="sp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6.xml><?xml version="1.0" encoding="utf-8"?>
<dgm:layoutDef xmlns:dgm="http://schemas.openxmlformats.org/drawingml/2006/diagram" xmlns:a="http://schemas.openxmlformats.org/drawingml/2006/main" uniqueId="urn:microsoft.com/office/officeart/2005/8/layout/hList2">
  <dgm:title val=""/>
  <dgm:desc val=""/>
  <dgm:catLst>
    <dgm:cat type="list" pri="6000"/>
    <dgm:cat type="relationship" pri="16000"/>
    <dgm:cat type="picture" pri="29000"/>
    <dgm:cat type="pictureconvert" pri="29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linearFlow">
    <dgm:varLst>
      <dgm:dir/>
      <dgm:animLvl val="lvl"/>
      <dgm:resizeHandles/>
    </dgm:varLst>
    <dgm:choose name="Name0">
      <dgm:if name="Name1" func="var" arg="dir" op="equ" val="norm">
        <dgm:alg type="lin">
          <dgm:param type="linDir" val="fromL"/>
          <dgm:param type="nodeVertAlign" val="t"/>
        </dgm:alg>
      </dgm:if>
      <dgm:else name="Name2">
        <dgm:alg type="lin">
          <dgm:param type="linDir" val="fromR"/>
          <dgm:param type="nodeVertAlign" val="t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ositeNode" refType="w"/>
      <dgm:constr type="h" for="ch" forName="compositeNode" refType="h"/>
      <dgm:constr type="w" for="ch" forName="sibTrans" refType="w" refFor="ch" refForName="compositeNode" op="equ" fact="0.2"/>
      <dgm:constr type="h" for="des" forName="childNode" op="equ"/>
      <dgm:constr type="w" for="des" forName="childNode" op="equ"/>
      <dgm:constr type="w" for="des" forName="parentNode" op="equ"/>
      <dgm:constr type="h" for="des" forName="image" op="equ"/>
      <dgm:constr type="w" for="des" forName="image" op="equ"/>
      <dgm:constr type="primFontSz" for="des" forName="parentNode" op="equ" val="65"/>
      <dgm:constr type="primFontSz" for="des" forName="childNode" op="equ" val="65"/>
    </dgm:constrLst>
    <dgm:ruleLst/>
    <dgm:forEach name="Name3" axis="ch" ptType="node">
      <dgm:layoutNode name="compositeNode">
        <dgm:varLst>
          <dgm:bulletEnabled val="1"/>
        </dgm:varLst>
        <dgm:alg type="composite"/>
        <dgm:presOf/>
        <dgm:choose name="Name4">
          <dgm:if name="Name5" func="var" arg="dir" op="equ" val="norm">
            <dgm:constrLst>
              <dgm:constr type="w" for="ch" forName="image" refType="w"/>
              <dgm:constr type="h" for="ch" forName="image" refType="h"/>
              <dgm:constr type="h" for="ch" forName="image" refType="w" refFor="ch" refForName="image" op="lte"/>
              <dgm:constr type="w" for="ch" forName="image" refType="h" refFor="ch" refForName="image" op="lte"/>
              <dgm:constr type="w" for="ch" forName="image" refType="w" op="lte" fact="0.33"/>
              <dgm:constr type="h" for="ch" forName="image" refType="h" op="lte" fact="0.33"/>
              <dgm:constr type="t" for="ch" forName="image"/>
              <dgm:constr type="l" for="ch" forName="image"/>
              <dgm:constr type="w" for="ch" forName="childNode" refType="w" fact="0.85"/>
              <dgm:constr type="h" for="ch" forName="childNode" refType="h" fact="0.78"/>
              <dgm:constr type="t" for="ch" forName="childNode" refType="h" refFor="ch" refForName="image" fact="0.66"/>
              <dgm:constr type="l" for="ch" forName="childNode" refType="w" refFor="ch" refForName="image" fact="0.5"/>
              <dgm:constr type="tMarg" for="ch" forName="childNode" refType="w" refFor="ch" refForName="image" fact="1.25"/>
              <dgm:constr type="t" for="ch" forName="parentNode" refType="h" refFor="ch" refForName="image" fact="0.66"/>
              <dgm:constr type="b" for="ch" forName="parentNode" refType="b" refFor="ch" refForName="childNode"/>
              <dgm:constr type="l" for="ch" forName="parentNode"/>
              <dgm:constr type="r" for="ch" forName="parentNode" refType="l" refFor="ch" refForName="childNode"/>
              <dgm:constr type="rMarg" for="ch" forName="parentNode" refType="w" refFor="ch" refForName="image" fact="1.25"/>
            </dgm:constrLst>
          </dgm:if>
          <dgm:else name="Name6">
            <dgm:constrLst>
              <dgm:constr type="w" for="ch" forName="image" refType="w"/>
              <dgm:constr type="h" for="ch" forName="image" refType="h"/>
              <dgm:constr type="h" for="ch" forName="image" refType="w" refFor="ch" refForName="image" op="lte"/>
              <dgm:constr type="w" for="ch" forName="image" refType="h" refFor="ch" refForName="image" op="lte"/>
              <dgm:constr type="w" for="ch" forName="image" refType="w" op="lte" fact="0.33"/>
              <dgm:constr type="h" for="ch" forName="image" refType="h" op="lte" fact="0.33"/>
              <dgm:constr type="t" for="ch" forName="image"/>
              <dgm:constr type="r" for="ch" forName="image" refType="w"/>
              <dgm:constr type="w" for="ch" forName="childNode" refType="w" fact="0.85"/>
              <dgm:constr type="h" for="ch" forName="childNode" refType="h" fact="0.78"/>
              <dgm:constr type="t" for="ch" forName="childNode" refType="h" refFor="ch" refForName="image" fact="0.66"/>
              <dgm:constr type="r" for="ch" forName="childNode" refType="w"/>
              <dgm:constr type="rOff" for="ch" forName="childNode" refType="w" refFor="ch" refForName="image" fact="-0.5"/>
              <dgm:constr type="tMarg" for="ch" forName="childNode" refType="w" refFor="ch" refForName="image" fact="1.25"/>
              <dgm:constr type="t" for="ch" forName="parentNode" refType="h" refFor="ch" refForName="image" fact="0.66"/>
              <dgm:constr type="b" for="ch" forName="parentNode" refType="b" refFor="ch" refForName="childNode"/>
              <dgm:constr type="r" for="ch" forName="parentNode" refType="w"/>
              <dgm:constr type="l" for="ch" forName="parentNode" refType="r" refFor="ch" refForName="childNode"/>
              <dgm:constr type="lOff" for="ch" forName="parentNode" refType="rOff" refFor="ch" refForName="childNode"/>
              <dgm:constr type="lMarg" for="ch" forName="parentNode" refType="w" refFor="ch" refForName="image" fact="1.25"/>
            </dgm:constrLst>
          </dgm:else>
        </dgm:choose>
        <dgm:ruleLst>
          <dgm:rule type="w" for="ch" forName="childNode" val="NaN" fact="0.4" max="NaN"/>
          <dgm:rule type="h" for="ch" forName="childNode" val="NaN" fact="0.5" max="NaN"/>
        </dgm:ruleLst>
        <dgm:layoutNode name="image" styleLbl="fgImgPlace1">
          <dgm:alg type="sp"/>
          <dgm:shape xmlns:r="http://schemas.openxmlformats.org/officeDocument/2006/relationships" type="rect" r:blip="" zOrderOff="4" blipPhldr="1">
            <dgm:adjLst/>
          </dgm:shape>
          <dgm:presOf/>
          <dgm:constrLst/>
          <dgm:ruleLst/>
        </dgm:layoutNode>
        <dgm:layoutNode name="childNode" styleLbl="node1">
          <dgm:varLst>
            <dgm:bulletEnabled val="1"/>
          </dgm:varLst>
          <dgm:alg type="tx">
            <dgm:param type="stBulletLvl" val="1"/>
          </dgm:alg>
          <dgm:shape xmlns:r="http://schemas.openxmlformats.org/officeDocument/2006/relationships" type="rect" r:blip="" zOrderOff="2">
            <dgm:adjLst/>
          </dgm:shape>
          <dgm:presOf axis="des" ptType="node"/>
          <dgm:constrLst/>
          <dgm:ruleLst>
            <dgm:rule type="primFontSz" val="5" fact="NaN" max="NaN"/>
          </dgm:ruleLst>
        </dgm:layoutNode>
        <dgm:layoutNode name="parentNode" styleLbl="revTx">
          <dgm:varLst>
            <dgm:chMax val="0"/>
            <dgm:bulletEnabled val="1"/>
          </dgm:varLst>
          <dgm:choose name="Name7">
            <dgm:if name="Name8" func="var" arg="dir" op="equ" val="norm">
              <dgm:alg type="tx">
                <dgm:param type="autoTxRot" val="grav"/>
                <dgm:param type="txAnchorVert" val="t"/>
                <dgm:param type="parTxLTRAlign" val="r"/>
                <dgm:param type="parTxRTLAlign" val="r"/>
              </dgm:alg>
              <dgm:shape xmlns:r="http://schemas.openxmlformats.org/officeDocument/2006/relationships" rot="270" type="rect" r:blip="">
                <dgm:adjLst/>
              </dgm:shape>
              <dgm:presOf axis="self"/>
              <dgm:constrLst>
                <dgm:constr type="lMarg"/>
                <dgm:constr type="bMarg"/>
                <dgm:constr type="tMarg"/>
              </dgm:constrLst>
            </dgm:if>
            <dgm:else name="Name9">
              <dgm:alg type="tx">
                <dgm:param type="autoTxRot" val="grav"/>
                <dgm:param type="parTxLTRAlign" val="l"/>
                <dgm:param type="parTxRTLAlign" val="l"/>
              </dgm:alg>
              <dgm:shape xmlns:r="http://schemas.openxmlformats.org/officeDocument/2006/relationships" rot="90" type="rect" r:blip="">
                <dgm:adjLst/>
              </dgm:shape>
              <dgm:presOf axis="self"/>
              <dgm:constrLst>
                <dgm:constr type="rMarg"/>
                <dgm:constr type="bMarg"/>
                <dgm:constr type="tMarg"/>
              </dgm:constrLst>
            </dgm:else>
          </dgm:choose>
          <dgm:ruleLst>
            <dgm:rule type="primFontSz" val="5" fact="NaN" max="NaN"/>
          </dgm:ruleLst>
        </dgm:layoutNode>
      </dgm:layoutNode>
      <dgm:forEach name="Name10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  <dgm:presOf axis="self"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4">
  <dgm:title val=""/>
  <dgm:desc val=""/>
  <dgm:catLst>
    <dgm:cat type="simple" pri="104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4">
  <dgm:title val=""/>
  <dgm:desc val=""/>
  <dgm:catLst>
    <dgm:cat type="simple" pri="104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4">
  <dgm:title val=""/>
  <dgm:desc val=""/>
  <dgm:catLst>
    <dgm:cat type="simple" pri="104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4">
  <dgm:title val=""/>
  <dgm:desc val=""/>
  <dgm:catLst>
    <dgm:cat type="simple" pri="104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5.xml><?xml version="1.0" encoding="utf-8"?>
<dgm:styleDef xmlns:dgm="http://schemas.openxmlformats.org/drawingml/2006/diagram" xmlns:a="http://schemas.openxmlformats.org/drawingml/2006/main" uniqueId="urn:microsoft.com/office/officeart/2005/8/quickstyle/simple4">
  <dgm:title val=""/>
  <dgm:desc val=""/>
  <dgm:catLst>
    <dgm:cat type="simple" pri="104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6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diagramQuickStyle" Target="../diagrams/quickStyle2.xml"/><Relationship Id="rId13" Type="http://schemas.openxmlformats.org/officeDocument/2006/relationships/diagramQuickStyle" Target="../diagrams/quickStyle3.xml"/><Relationship Id="rId18" Type="http://schemas.openxmlformats.org/officeDocument/2006/relationships/diagramQuickStyle" Target="../diagrams/quickStyle4.xml"/><Relationship Id="rId26" Type="http://schemas.openxmlformats.org/officeDocument/2006/relationships/hyperlink" Target="#'1. Data'!A1"/><Relationship Id="rId3" Type="http://schemas.openxmlformats.org/officeDocument/2006/relationships/diagramQuickStyle" Target="../diagrams/quickStyle1.xml"/><Relationship Id="rId21" Type="http://schemas.openxmlformats.org/officeDocument/2006/relationships/diagramData" Target="../diagrams/data5.xml"/><Relationship Id="rId7" Type="http://schemas.openxmlformats.org/officeDocument/2006/relationships/diagramLayout" Target="../diagrams/layout2.xml"/><Relationship Id="rId12" Type="http://schemas.openxmlformats.org/officeDocument/2006/relationships/diagramLayout" Target="../diagrams/layout3.xml"/><Relationship Id="rId17" Type="http://schemas.openxmlformats.org/officeDocument/2006/relationships/diagramLayout" Target="../diagrams/layout4.xml"/><Relationship Id="rId25" Type="http://schemas.microsoft.com/office/2007/relationships/diagramDrawing" Target="../diagrams/drawing5.xml"/><Relationship Id="rId2" Type="http://schemas.openxmlformats.org/officeDocument/2006/relationships/diagramLayout" Target="../diagrams/layout1.xml"/><Relationship Id="rId16" Type="http://schemas.openxmlformats.org/officeDocument/2006/relationships/diagramData" Target="../diagrams/data4.xml"/><Relationship Id="rId20" Type="http://schemas.microsoft.com/office/2007/relationships/diagramDrawing" Target="../diagrams/drawing4.xml"/><Relationship Id="rId29" Type="http://schemas.openxmlformats.org/officeDocument/2006/relationships/image" Target="../media/image3.jpg"/><Relationship Id="rId1" Type="http://schemas.openxmlformats.org/officeDocument/2006/relationships/diagramData" Target="../diagrams/data1.xml"/><Relationship Id="rId6" Type="http://schemas.openxmlformats.org/officeDocument/2006/relationships/diagramData" Target="../diagrams/data2.xml"/><Relationship Id="rId11" Type="http://schemas.openxmlformats.org/officeDocument/2006/relationships/diagramData" Target="../diagrams/data3.xml"/><Relationship Id="rId24" Type="http://schemas.openxmlformats.org/officeDocument/2006/relationships/diagramColors" Target="../diagrams/colors5.xml"/><Relationship Id="rId5" Type="http://schemas.microsoft.com/office/2007/relationships/diagramDrawing" Target="../diagrams/drawing1.xml"/><Relationship Id="rId15" Type="http://schemas.microsoft.com/office/2007/relationships/diagramDrawing" Target="../diagrams/drawing3.xml"/><Relationship Id="rId23" Type="http://schemas.openxmlformats.org/officeDocument/2006/relationships/diagramQuickStyle" Target="../diagrams/quickStyle5.xml"/><Relationship Id="rId28" Type="http://schemas.openxmlformats.org/officeDocument/2006/relationships/image" Target="../media/image2.png"/><Relationship Id="rId10" Type="http://schemas.microsoft.com/office/2007/relationships/diagramDrawing" Target="../diagrams/drawing2.xml"/><Relationship Id="rId19" Type="http://schemas.openxmlformats.org/officeDocument/2006/relationships/diagramColors" Target="../diagrams/colors4.xml"/><Relationship Id="rId4" Type="http://schemas.openxmlformats.org/officeDocument/2006/relationships/diagramColors" Target="../diagrams/colors1.xml"/><Relationship Id="rId9" Type="http://schemas.openxmlformats.org/officeDocument/2006/relationships/diagramColors" Target="../diagrams/colors2.xml"/><Relationship Id="rId14" Type="http://schemas.openxmlformats.org/officeDocument/2006/relationships/diagramColors" Target="../diagrams/colors3.xml"/><Relationship Id="rId22" Type="http://schemas.openxmlformats.org/officeDocument/2006/relationships/diagramLayout" Target="../diagrams/layout5.xml"/><Relationship Id="rId27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hyperlink" Target="#'1. Data'!A1"/><Relationship Id="rId7" Type="http://schemas.openxmlformats.org/officeDocument/2006/relationships/hyperlink" Target="#'2. Radar Diagram'!A1"/><Relationship Id="rId2" Type="http://schemas.openxmlformats.org/officeDocument/2006/relationships/image" Target="../media/image4.png"/><Relationship Id="rId1" Type="http://schemas.openxmlformats.org/officeDocument/2006/relationships/hyperlink" Target="#&#3588;&#3635;&#3649;&#3609;&#3632;&#3609;&#3635;!A1"/><Relationship Id="rId6" Type="http://schemas.openxmlformats.org/officeDocument/2006/relationships/image" Target="../media/image5.png"/><Relationship Id="rId5" Type="http://schemas.openxmlformats.org/officeDocument/2006/relationships/hyperlink" Target="#'3. Radar Analysis'!A1"/><Relationship Id="rId10" Type="http://schemas.openxmlformats.org/officeDocument/2006/relationships/image" Target="../media/image8.png"/><Relationship Id="rId4" Type="http://schemas.openxmlformats.org/officeDocument/2006/relationships/image" Target="../media/image1.png"/><Relationship Id="rId9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'2. Radar Diagram'!A1"/><Relationship Id="rId3" Type="http://schemas.openxmlformats.org/officeDocument/2006/relationships/image" Target="../media/image4.png"/><Relationship Id="rId7" Type="http://schemas.openxmlformats.org/officeDocument/2006/relationships/image" Target="../media/image5.png"/><Relationship Id="rId2" Type="http://schemas.openxmlformats.org/officeDocument/2006/relationships/hyperlink" Target="#&#3588;&#3635;&#3649;&#3609;&#3632;&#3609;&#3635;!A1"/><Relationship Id="rId1" Type="http://schemas.openxmlformats.org/officeDocument/2006/relationships/chart" Target="../charts/chart1.xml"/><Relationship Id="rId6" Type="http://schemas.openxmlformats.org/officeDocument/2006/relationships/hyperlink" Target="#'3. Radar Analysis'!A1"/><Relationship Id="rId5" Type="http://schemas.openxmlformats.org/officeDocument/2006/relationships/image" Target="../media/image1.png"/><Relationship Id="rId4" Type="http://schemas.openxmlformats.org/officeDocument/2006/relationships/hyperlink" Target="#'1. Data'!A1"/><Relationship Id="rId9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'2. Radar Diagram'!A1"/><Relationship Id="rId3" Type="http://schemas.openxmlformats.org/officeDocument/2006/relationships/image" Target="../media/image4.png"/><Relationship Id="rId7" Type="http://schemas.openxmlformats.org/officeDocument/2006/relationships/image" Target="../media/image5.png"/><Relationship Id="rId2" Type="http://schemas.openxmlformats.org/officeDocument/2006/relationships/hyperlink" Target="#&#3588;&#3635;&#3649;&#3609;&#3632;&#3609;&#3635;!A1"/><Relationship Id="rId1" Type="http://schemas.openxmlformats.org/officeDocument/2006/relationships/chart" Target="../charts/chart2.xml"/><Relationship Id="rId6" Type="http://schemas.openxmlformats.org/officeDocument/2006/relationships/hyperlink" Target="#'3. Radar Analysis'!A1"/><Relationship Id="rId5" Type="http://schemas.openxmlformats.org/officeDocument/2006/relationships/image" Target="../media/image1.png"/><Relationship Id="rId4" Type="http://schemas.openxmlformats.org/officeDocument/2006/relationships/hyperlink" Target="#'1. Data'!A1"/><Relationship Id="rId9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6.xml"/><Relationship Id="rId2" Type="http://schemas.openxmlformats.org/officeDocument/2006/relationships/diagramLayout" Target="../diagrams/layout6.xml"/><Relationship Id="rId1" Type="http://schemas.openxmlformats.org/officeDocument/2006/relationships/diagramData" Target="../diagrams/data6.xml"/><Relationship Id="rId6" Type="http://schemas.openxmlformats.org/officeDocument/2006/relationships/image" Target="../media/image14.png"/><Relationship Id="rId5" Type="http://schemas.microsoft.com/office/2007/relationships/diagramDrawing" Target="../diagrams/drawing6.xml"/><Relationship Id="rId4" Type="http://schemas.openxmlformats.org/officeDocument/2006/relationships/diagramColors" Target="../diagrams/colors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241301</xdr:colOff>
      <xdr:row>28</xdr:row>
      <xdr:rowOff>47627</xdr:rowOff>
    </xdr:from>
    <xdr:to>
      <xdr:col>13</xdr:col>
      <xdr:colOff>485775</xdr:colOff>
      <xdr:row>36</xdr:row>
      <xdr:rowOff>133350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0</xdr:col>
      <xdr:colOff>228598</xdr:colOff>
      <xdr:row>39</xdr:row>
      <xdr:rowOff>47627</xdr:rowOff>
    </xdr:from>
    <xdr:to>
      <xdr:col>13</xdr:col>
      <xdr:colOff>304800</xdr:colOff>
      <xdr:row>51</xdr:row>
      <xdr:rowOff>219075</xdr:rowOff>
    </xdr:to>
    <xdr:graphicFrame macro="">
      <xdr:nvGraphicFramePr>
        <xdr:cNvPr id="7" name="Diagram 6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6" r:lo="rId7" r:qs="rId8" r:cs="rId9"/>
        </a:graphicData>
      </a:graphic>
    </xdr:graphicFrame>
    <xdr:clientData/>
  </xdr:twoCellAnchor>
  <xdr:twoCellAnchor>
    <xdr:from>
      <xdr:col>0</xdr:col>
      <xdr:colOff>171451</xdr:colOff>
      <xdr:row>54</xdr:row>
      <xdr:rowOff>50799</xdr:rowOff>
    </xdr:from>
    <xdr:to>
      <xdr:col>13</xdr:col>
      <xdr:colOff>495300</xdr:colOff>
      <xdr:row>71</xdr:row>
      <xdr:rowOff>285750</xdr:rowOff>
    </xdr:to>
    <xdr:graphicFrame macro="">
      <xdr:nvGraphicFramePr>
        <xdr:cNvPr id="8" name="Diagram 7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1" r:lo="rId12" r:qs="rId13" r:cs="rId14"/>
        </a:graphicData>
      </a:graphic>
    </xdr:graphicFrame>
    <xdr:clientData/>
  </xdr:twoCellAnchor>
  <xdr:twoCellAnchor>
    <xdr:from>
      <xdr:col>0</xdr:col>
      <xdr:colOff>226787</xdr:colOff>
      <xdr:row>85</xdr:row>
      <xdr:rowOff>71664</xdr:rowOff>
    </xdr:from>
    <xdr:to>
      <xdr:col>13</xdr:col>
      <xdr:colOff>123825</xdr:colOff>
      <xdr:row>99</xdr:row>
      <xdr:rowOff>238125</xdr:rowOff>
    </xdr:to>
    <xdr:graphicFrame macro="">
      <xdr:nvGraphicFramePr>
        <xdr:cNvPr id="9" name="Diagram 8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6" r:lo="rId17" r:qs="rId18" r:cs="rId19"/>
        </a:graphicData>
      </a:graphic>
    </xdr:graphicFrame>
    <xdr:clientData/>
  </xdr:twoCellAnchor>
  <xdr:twoCellAnchor>
    <xdr:from>
      <xdr:col>1</xdr:col>
      <xdr:colOff>3175</xdr:colOff>
      <xdr:row>74</xdr:row>
      <xdr:rowOff>41277</xdr:rowOff>
    </xdr:from>
    <xdr:to>
      <xdr:col>13</xdr:col>
      <xdr:colOff>342900</xdr:colOff>
      <xdr:row>82</xdr:row>
      <xdr:rowOff>180975</xdr:rowOff>
    </xdr:to>
    <xdr:graphicFrame macro="">
      <xdr:nvGraphicFramePr>
        <xdr:cNvPr id="10" name="Diagram 9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1" r:lo="rId22" r:qs="rId23" r:cs="rId24"/>
        </a:graphicData>
      </a:graphic>
    </xdr:graphicFrame>
    <xdr:clientData/>
  </xdr:twoCellAnchor>
  <xdr:twoCellAnchor editAs="oneCell">
    <xdr:from>
      <xdr:col>8</xdr:col>
      <xdr:colOff>95250</xdr:colOff>
      <xdr:row>1</xdr:row>
      <xdr:rowOff>295275</xdr:rowOff>
    </xdr:from>
    <xdr:to>
      <xdr:col>12</xdr:col>
      <xdr:colOff>19050</xdr:colOff>
      <xdr:row>4</xdr:row>
      <xdr:rowOff>19050</xdr:rowOff>
    </xdr:to>
    <xdr:pic>
      <xdr:nvPicPr>
        <xdr:cNvPr id="11" name="รูปภาพ 29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6275" y="609600"/>
          <a:ext cx="1752600" cy="495300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1</xdr:row>
      <xdr:rowOff>285751</xdr:rowOff>
    </xdr:from>
    <xdr:to>
      <xdr:col>6</xdr:col>
      <xdr:colOff>180975</xdr:colOff>
      <xdr:row>4</xdr:row>
      <xdr:rowOff>27028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7975" y="600076"/>
          <a:ext cx="561975" cy="51280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25</xdr:row>
      <xdr:rowOff>110569</xdr:rowOff>
    </xdr:from>
    <xdr:to>
      <xdr:col>11</xdr:col>
      <xdr:colOff>161926</xdr:colOff>
      <xdr:row>25</xdr:row>
      <xdr:rowOff>904875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9264094"/>
          <a:ext cx="5943600" cy="7943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2145863</xdr:colOff>
      <xdr:row>45</xdr:row>
      <xdr:rowOff>66143</xdr:rowOff>
    </xdr:from>
    <xdr:to>
      <xdr:col>1</xdr:col>
      <xdr:colOff>22773</xdr:colOff>
      <xdr:row>47</xdr:row>
      <xdr:rowOff>189202</xdr:rowOff>
    </xdr:to>
    <xdr:pic>
      <xdr:nvPicPr>
        <xdr:cNvPr id="28" name="รูปภาพ 27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5863" y="8934246"/>
          <a:ext cx="1752600" cy="495300"/>
        </a:xfrm>
        <a:prstGeom prst="rect">
          <a:avLst/>
        </a:prstGeom>
      </xdr:spPr>
    </xdr:pic>
    <xdr:clientData/>
  </xdr:twoCellAnchor>
  <xdr:twoCellAnchor editAs="oneCell">
    <xdr:from>
      <xdr:col>1</xdr:col>
      <xdr:colOff>219927</xdr:colOff>
      <xdr:row>45</xdr:row>
      <xdr:rowOff>62894</xdr:rowOff>
    </xdr:from>
    <xdr:to>
      <xdr:col>3</xdr:col>
      <xdr:colOff>746320</xdr:colOff>
      <xdr:row>47</xdr:row>
      <xdr:rowOff>185953</xdr:rowOff>
    </xdr:to>
    <xdr:pic>
      <xdr:nvPicPr>
        <xdr:cNvPr id="30" name="รูปภาพ 29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617" y="8930997"/>
          <a:ext cx="1752600" cy="495300"/>
        </a:xfrm>
        <a:prstGeom prst="rect">
          <a:avLst/>
        </a:prstGeom>
      </xdr:spPr>
    </xdr:pic>
    <xdr:clientData/>
  </xdr:twoCellAnchor>
  <xdr:twoCellAnchor editAs="oneCell">
    <xdr:from>
      <xdr:col>4</xdr:col>
      <xdr:colOff>372242</xdr:colOff>
      <xdr:row>45</xdr:row>
      <xdr:rowOff>54741</xdr:rowOff>
    </xdr:from>
    <xdr:to>
      <xdr:col>6</xdr:col>
      <xdr:colOff>964324</xdr:colOff>
      <xdr:row>47</xdr:row>
      <xdr:rowOff>177799</xdr:rowOff>
    </xdr:to>
    <xdr:pic>
      <xdr:nvPicPr>
        <xdr:cNvPr id="2" name="รูปภาพ 1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3621" y="8922844"/>
          <a:ext cx="1752600" cy="495299"/>
        </a:xfrm>
        <a:prstGeom prst="rect">
          <a:avLst/>
        </a:prstGeom>
      </xdr:spPr>
    </xdr:pic>
    <xdr:clientData/>
  </xdr:twoCellAnchor>
  <xdr:twoCellAnchor editAs="oneCell">
    <xdr:from>
      <xdr:col>3</xdr:col>
      <xdr:colOff>1007242</xdr:colOff>
      <xdr:row>45</xdr:row>
      <xdr:rowOff>65689</xdr:rowOff>
    </xdr:from>
    <xdr:to>
      <xdr:col>4</xdr:col>
      <xdr:colOff>110360</xdr:colOff>
      <xdr:row>47</xdr:row>
      <xdr:rowOff>188748</xdr:rowOff>
    </xdr:to>
    <xdr:pic>
      <xdr:nvPicPr>
        <xdr:cNvPr id="3" name="รูปภาพ 2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9139" y="8933792"/>
          <a:ext cx="1752600" cy="495300"/>
        </a:xfrm>
        <a:prstGeom prst="rect">
          <a:avLst/>
        </a:prstGeom>
      </xdr:spPr>
    </xdr:pic>
    <xdr:clientData/>
  </xdr:twoCellAnchor>
  <xdr:twoCellAnchor editAs="oneCell">
    <xdr:from>
      <xdr:col>5</xdr:col>
      <xdr:colOff>240863</xdr:colOff>
      <xdr:row>0</xdr:row>
      <xdr:rowOff>0</xdr:rowOff>
    </xdr:from>
    <xdr:to>
      <xdr:col>6</xdr:col>
      <xdr:colOff>1705911</xdr:colOff>
      <xdr:row>2</xdr:row>
      <xdr:rowOff>99681</xdr:rowOff>
    </xdr:to>
    <xdr:pic>
      <xdr:nvPicPr>
        <xdr:cNvPr id="8" name="รูปภาพ 7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868104" y="0"/>
          <a:ext cx="1749704" cy="493819"/>
        </a:xfrm>
        <a:prstGeom prst="rect">
          <a:avLst/>
        </a:prstGeom>
      </xdr:spPr>
    </xdr:pic>
    <xdr:clientData/>
  </xdr:twoCellAnchor>
  <xdr:twoCellAnchor editAs="oneCell">
    <xdr:from>
      <xdr:col>6</xdr:col>
      <xdr:colOff>1707929</xdr:colOff>
      <xdr:row>0</xdr:row>
      <xdr:rowOff>0</xdr:rowOff>
    </xdr:from>
    <xdr:to>
      <xdr:col>7</xdr:col>
      <xdr:colOff>770454</xdr:colOff>
      <xdr:row>2</xdr:row>
      <xdr:rowOff>99681</xdr:rowOff>
    </xdr:to>
    <xdr:pic>
      <xdr:nvPicPr>
        <xdr:cNvPr id="13" name="รูปภาพ 12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619826" y="0"/>
          <a:ext cx="1755800" cy="4938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23825" y="474345"/>
    <xdr:ext cx="9004299" cy="5526405"/>
    <xdr:graphicFrame macro="">
      <xdr:nvGraphicFramePr>
        <xdr:cNvPr id="2" name="แผนภูมิ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</xdr:col>
      <xdr:colOff>109483</xdr:colOff>
      <xdr:row>37</xdr:row>
      <xdr:rowOff>77092</xdr:rowOff>
    </xdr:from>
    <xdr:to>
      <xdr:col>4</xdr:col>
      <xdr:colOff>197945</xdr:colOff>
      <xdr:row>40</xdr:row>
      <xdr:rowOff>79720</xdr:rowOff>
    </xdr:to>
    <xdr:pic>
      <xdr:nvPicPr>
        <xdr:cNvPr id="17" name="รูปภาพ 16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690" y="6733644"/>
          <a:ext cx="1752600" cy="495300"/>
        </a:xfrm>
        <a:prstGeom prst="rect">
          <a:avLst/>
        </a:prstGeom>
      </xdr:spPr>
    </xdr:pic>
    <xdr:clientData/>
  </xdr:twoCellAnchor>
  <xdr:twoCellAnchor editAs="oneCell">
    <xdr:from>
      <xdr:col>4</xdr:col>
      <xdr:colOff>395099</xdr:colOff>
      <xdr:row>37</xdr:row>
      <xdr:rowOff>73843</xdr:rowOff>
    </xdr:from>
    <xdr:to>
      <xdr:col>6</xdr:col>
      <xdr:colOff>467296</xdr:colOff>
      <xdr:row>40</xdr:row>
      <xdr:rowOff>76471</xdr:rowOff>
    </xdr:to>
    <xdr:pic>
      <xdr:nvPicPr>
        <xdr:cNvPr id="18" name="รูปภาพ 17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44" y="6730395"/>
          <a:ext cx="1752600" cy="495300"/>
        </a:xfrm>
        <a:prstGeom prst="rect">
          <a:avLst/>
        </a:prstGeom>
      </xdr:spPr>
    </xdr:pic>
    <xdr:clientData/>
  </xdr:twoCellAnchor>
  <xdr:twoCellAnchor editAs="oneCell">
    <xdr:from>
      <xdr:col>9</xdr:col>
      <xdr:colOff>426982</xdr:colOff>
      <xdr:row>37</xdr:row>
      <xdr:rowOff>65690</xdr:rowOff>
    </xdr:from>
    <xdr:to>
      <xdr:col>11</xdr:col>
      <xdr:colOff>635876</xdr:colOff>
      <xdr:row>40</xdr:row>
      <xdr:rowOff>68317</xdr:rowOff>
    </xdr:to>
    <xdr:pic>
      <xdr:nvPicPr>
        <xdr:cNvPr id="19" name="รูปภาพ 18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8448" y="6722242"/>
          <a:ext cx="1752600" cy="495299"/>
        </a:xfrm>
        <a:prstGeom prst="rect">
          <a:avLst/>
        </a:prstGeom>
      </xdr:spPr>
    </xdr:pic>
    <xdr:clientData/>
  </xdr:twoCellAnchor>
  <xdr:twoCellAnchor editAs="oneCell">
    <xdr:from>
      <xdr:col>7</xdr:col>
      <xdr:colOff>164225</xdr:colOff>
      <xdr:row>37</xdr:row>
      <xdr:rowOff>76638</xdr:rowOff>
    </xdr:from>
    <xdr:to>
      <xdr:col>9</xdr:col>
      <xdr:colOff>382814</xdr:colOff>
      <xdr:row>40</xdr:row>
      <xdr:rowOff>79266</xdr:rowOff>
    </xdr:to>
    <xdr:pic>
      <xdr:nvPicPr>
        <xdr:cNvPr id="20" name="รูปภาพ 19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3966" y="6733190"/>
          <a:ext cx="1752600" cy="495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1</xdr:row>
      <xdr:rowOff>164782</xdr:rowOff>
    </xdr:from>
    <xdr:to>
      <xdr:col>13</xdr:col>
      <xdr:colOff>619126</xdr:colOff>
      <xdr:row>35</xdr:row>
      <xdr:rowOff>150812</xdr:rowOff>
    </xdr:to>
    <xdr:graphicFrame macro="">
      <xdr:nvGraphicFramePr>
        <xdr:cNvPr id="2" name="แผนภูมิ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63499</xdr:colOff>
      <xdr:row>39</xdr:row>
      <xdr:rowOff>817</xdr:rowOff>
    </xdr:from>
    <xdr:to>
      <xdr:col>4</xdr:col>
      <xdr:colOff>228599</xdr:colOff>
      <xdr:row>42</xdr:row>
      <xdr:rowOff>19867</xdr:rowOff>
    </xdr:to>
    <xdr:pic>
      <xdr:nvPicPr>
        <xdr:cNvPr id="21" name="รูปภาพ 20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166" y="6763567"/>
          <a:ext cx="1752600" cy="495300"/>
        </a:xfrm>
        <a:prstGeom prst="rect">
          <a:avLst/>
        </a:prstGeom>
      </xdr:spPr>
    </xdr:pic>
    <xdr:clientData/>
  </xdr:twoCellAnchor>
  <xdr:twoCellAnchor editAs="oneCell">
    <xdr:from>
      <xdr:col>4</xdr:col>
      <xdr:colOff>351670</xdr:colOff>
      <xdr:row>39</xdr:row>
      <xdr:rowOff>0</xdr:rowOff>
    </xdr:from>
    <xdr:to>
      <xdr:col>7</xdr:col>
      <xdr:colOff>209854</xdr:colOff>
      <xdr:row>42</xdr:row>
      <xdr:rowOff>19050</xdr:rowOff>
    </xdr:to>
    <xdr:pic>
      <xdr:nvPicPr>
        <xdr:cNvPr id="22" name="รูปภาพ 21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1837" y="6760319"/>
          <a:ext cx="1752600" cy="495300"/>
        </a:xfrm>
        <a:prstGeom prst="rect">
          <a:avLst/>
        </a:prstGeom>
      </xdr:spPr>
    </xdr:pic>
    <xdr:clientData/>
  </xdr:twoCellAnchor>
  <xdr:twoCellAnchor editAs="oneCell">
    <xdr:from>
      <xdr:col>9</xdr:col>
      <xdr:colOff>1077674</xdr:colOff>
      <xdr:row>39</xdr:row>
      <xdr:rowOff>0</xdr:rowOff>
    </xdr:from>
    <xdr:to>
      <xdr:col>12</xdr:col>
      <xdr:colOff>269108</xdr:colOff>
      <xdr:row>42</xdr:row>
      <xdr:rowOff>19049</xdr:rowOff>
    </xdr:to>
    <xdr:pic>
      <xdr:nvPicPr>
        <xdr:cNvPr id="23" name="รูปภาพ 22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9841" y="6752166"/>
          <a:ext cx="1752600" cy="495299"/>
        </a:xfrm>
        <a:prstGeom prst="rect">
          <a:avLst/>
        </a:prstGeom>
      </xdr:spPr>
    </xdr:pic>
    <xdr:clientData/>
  </xdr:twoCellAnchor>
  <xdr:twoCellAnchor editAs="oneCell">
    <xdr:from>
      <xdr:col>7</xdr:col>
      <xdr:colOff>470776</xdr:colOff>
      <xdr:row>39</xdr:row>
      <xdr:rowOff>364</xdr:rowOff>
    </xdr:from>
    <xdr:to>
      <xdr:col>9</xdr:col>
      <xdr:colOff>815792</xdr:colOff>
      <xdr:row>42</xdr:row>
      <xdr:rowOff>19414</xdr:rowOff>
    </xdr:to>
    <xdr:pic>
      <xdr:nvPicPr>
        <xdr:cNvPr id="24" name="รูปภาพ 23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5359" y="6763114"/>
          <a:ext cx="1752600" cy="495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63500</xdr:colOff>
      <xdr:row>11</xdr:row>
      <xdr:rowOff>166690</xdr:rowOff>
    </xdr:from>
    <xdr:to>
      <xdr:col>6</xdr:col>
      <xdr:colOff>244475</xdr:colOff>
      <xdr:row>11</xdr:row>
      <xdr:rowOff>166690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2790031" y="526256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9</xdr:col>
      <xdr:colOff>88900</xdr:colOff>
      <xdr:row>11</xdr:row>
      <xdr:rowOff>178600</xdr:rowOff>
    </xdr:from>
    <xdr:to>
      <xdr:col>9</xdr:col>
      <xdr:colOff>241300</xdr:colOff>
      <xdr:row>11</xdr:row>
      <xdr:rowOff>178600</xdr:rowOff>
    </xdr:to>
    <xdr:sp macro="" textlink="">
      <xdr:nvSpPr>
        <xdr:cNvPr id="7" name="Line 7"/>
        <xdr:cNvSpPr>
          <a:spLocks noChangeShapeType="1"/>
        </xdr:cNvSpPr>
      </xdr:nvSpPr>
      <xdr:spPr bwMode="auto">
        <a:xfrm>
          <a:off x="4708525" y="527447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9</xdr:col>
      <xdr:colOff>35719</xdr:colOff>
      <xdr:row>19</xdr:row>
      <xdr:rowOff>214312</xdr:rowOff>
    </xdr:from>
    <xdr:to>
      <xdr:col>9</xdr:col>
      <xdr:colOff>247650</xdr:colOff>
      <xdr:row>19</xdr:row>
      <xdr:rowOff>216698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4655344" y="7643812"/>
          <a:ext cx="211931" cy="238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25400</xdr:colOff>
      <xdr:row>11</xdr:row>
      <xdr:rowOff>199229</xdr:rowOff>
    </xdr:from>
    <xdr:to>
      <xdr:col>12</xdr:col>
      <xdr:colOff>241300</xdr:colOff>
      <xdr:row>11</xdr:row>
      <xdr:rowOff>199229</xdr:rowOff>
    </xdr:to>
    <xdr:sp macro="" textlink="">
      <xdr:nvSpPr>
        <xdr:cNvPr id="11" name="Line 13"/>
        <xdr:cNvSpPr>
          <a:spLocks noChangeShapeType="1"/>
        </xdr:cNvSpPr>
      </xdr:nvSpPr>
      <xdr:spPr bwMode="auto">
        <a:xfrm>
          <a:off x="5918994" y="5295104"/>
          <a:ext cx="215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50799</xdr:colOff>
      <xdr:row>11</xdr:row>
      <xdr:rowOff>59531</xdr:rowOff>
    </xdr:from>
    <xdr:to>
      <xdr:col>3</xdr:col>
      <xdr:colOff>464342</xdr:colOff>
      <xdr:row>33</xdr:row>
      <xdr:rowOff>139700</xdr:rowOff>
    </xdr:to>
    <xdr:sp macro="" textlink="">
      <xdr:nvSpPr>
        <xdr:cNvPr id="14" name="AutoShape 16"/>
        <xdr:cNvSpPr>
          <a:spLocks/>
        </xdr:cNvSpPr>
      </xdr:nvSpPr>
      <xdr:spPr bwMode="auto">
        <a:xfrm>
          <a:off x="1503362" y="5155406"/>
          <a:ext cx="413543" cy="6580982"/>
        </a:xfrm>
        <a:prstGeom prst="rightBrace">
          <a:avLst>
            <a:gd name="adj1" fmla="val 8276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63500</xdr:colOff>
      <xdr:row>19</xdr:row>
      <xdr:rowOff>202407</xdr:rowOff>
    </xdr:from>
    <xdr:to>
      <xdr:col>13</xdr:col>
      <xdr:colOff>0</xdr:colOff>
      <xdr:row>19</xdr:row>
      <xdr:rowOff>202407</xdr:rowOff>
    </xdr:to>
    <xdr:sp macro="" textlink="">
      <xdr:nvSpPr>
        <xdr:cNvPr id="15" name="Line 13"/>
        <xdr:cNvSpPr>
          <a:spLocks noChangeShapeType="1"/>
        </xdr:cNvSpPr>
      </xdr:nvSpPr>
      <xdr:spPr bwMode="auto">
        <a:xfrm>
          <a:off x="5957094" y="7631907"/>
          <a:ext cx="186531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33347</xdr:colOff>
      <xdr:row>19</xdr:row>
      <xdr:rowOff>176216</xdr:rowOff>
    </xdr:from>
    <xdr:to>
      <xdr:col>6</xdr:col>
      <xdr:colOff>245278</xdr:colOff>
      <xdr:row>19</xdr:row>
      <xdr:rowOff>178602</xdr:rowOff>
    </xdr:to>
    <xdr:sp macro="" textlink="">
      <xdr:nvSpPr>
        <xdr:cNvPr id="17" name="Line 8"/>
        <xdr:cNvSpPr>
          <a:spLocks noChangeShapeType="1"/>
        </xdr:cNvSpPr>
      </xdr:nvSpPr>
      <xdr:spPr bwMode="auto">
        <a:xfrm>
          <a:off x="2759878" y="7605716"/>
          <a:ext cx="211931" cy="238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9</xdr:col>
      <xdr:colOff>23813</xdr:colOff>
      <xdr:row>29</xdr:row>
      <xdr:rowOff>119066</xdr:rowOff>
    </xdr:from>
    <xdr:to>
      <xdr:col>9</xdr:col>
      <xdr:colOff>235744</xdr:colOff>
      <xdr:row>29</xdr:row>
      <xdr:rowOff>121452</xdr:rowOff>
    </xdr:to>
    <xdr:sp macro="" textlink="">
      <xdr:nvSpPr>
        <xdr:cNvPr id="18" name="Line 8"/>
        <xdr:cNvSpPr>
          <a:spLocks noChangeShapeType="1"/>
        </xdr:cNvSpPr>
      </xdr:nvSpPr>
      <xdr:spPr bwMode="auto">
        <a:xfrm>
          <a:off x="4929188" y="10525129"/>
          <a:ext cx="211931" cy="238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21432</xdr:colOff>
      <xdr:row>29</xdr:row>
      <xdr:rowOff>128590</xdr:rowOff>
    </xdr:from>
    <xdr:to>
      <xdr:col>6</xdr:col>
      <xdr:colOff>233363</xdr:colOff>
      <xdr:row>29</xdr:row>
      <xdr:rowOff>130976</xdr:rowOff>
    </xdr:to>
    <xdr:sp macro="" textlink="">
      <xdr:nvSpPr>
        <xdr:cNvPr id="19" name="Line 8"/>
        <xdr:cNvSpPr>
          <a:spLocks noChangeShapeType="1"/>
        </xdr:cNvSpPr>
      </xdr:nvSpPr>
      <xdr:spPr bwMode="auto">
        <a:xfrm>
          <a:off x="3033713" y="10534653"/>
          <a:ext cx="211931" cy="238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33337</xdr:colOff>
      <xdr:row>29</xdr:row>
      <xdr:rowOff>152403</xdr:rowOff>
    </xdr:from>
    <xdr:to>
      <xdr:col>12</xdr:col>
      <xdr:colOff>245268</xdr:colOff>
      <xdr:row>29</xdr:row>
      <xdr:rowOff>154789</xdr:rowOff>
    </xdr:to>
    <xdr:sp macro="" textlink="">
      <xdr:nvSpPr>
        <xdr:cNvPr id="20" name="Line 8"/>
        <xdr:cNvSpPr>
          <a:spLocks noChangeShapeType="1"/>
        </xdr:cNvSpPr>
      </xdr:nvSpPr>
      <xdr:spPr bwMode="auto">
        <a:xfrm>
          <a:off x="6212681" y="10558466"/>
          <a:ext cx="211931" cy="238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15</xdr:col>
      <xdr:colOff>37301</xdr:colOff>
      <xdr:row>11</xdr:row>
      <xdr:rowOff>163510</xdr:rowOff>
    </xdr:from>
    <xdr:to>
      <xdr:col>16</xdr:col>
      <xdr:colOff>3170</xdr:colOff>
      <xdr:row>11</xdr:row>
      <xdr:rowOff>163510</xdr:rowOff>
    </xdr:to>
    <xdr:sp macro="" textlink="">
      <xdr:nvSpPr>
        <xdr:cNvPr id="21" name="Line 13"/>
        <xdr:cNvSpPr>
          <a:spLocks noChangeShapeType="1"/>
        </xdr:cNvSpPr>
      </xdr:nvSpPr>
      <xdr:spPr bwMode="auto">
        <a:xfrm>
          <a:off x="7490614" y="5259385"/>
          <a:ext cx="215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9525</xdr:rowOff>
    </xdr:from>
    <xdr:to>
      <xdr:col>20</xdr:col>
      <xdr:colOff>447675</xdr:colOff>
      <xdr:row>30</xdr:row>
      <xdr:rowOff>180975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23</xdr:col>
      <xdr:colOff>0</xdr:colOff>
      <xdr:row>14</xdr:row>
      <xdr:rowOff>0</xdr:rowOff>
    </xdr:from>
    <xdr:to>
      <xdr:col>29</xdr:col>
      <xdr:colOff>7</xdr:colOff>
      <xdr:row>33</xdr:row>
      <xdr:rowOff>38107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92225" y="2667000"/>
          <a:ext cx="3657607" cy="365760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228599</xdr:colOff>
      <xdr:row>7</xdr:row>
      <xdr:rowOff>371473</xdr:rowOff>
    </xdr:from>
    <xdr:to>
      <xdr:col>1</xdr:col>
      <xdr:colOff>923925</xdr:colOff>
      <xdr:row>9</xdr:row>
      <xdr:rowOff>266699</xdr:rowOff>
    </xdr:to>
    <xdr:pic>
      <xdr:nvPicPr>
        <xdr:cNvPr id="4" name="Picture 3" descr="Related imag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2819398"/>
          <a:ext cx="695326" cy="695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2476500</xdr:colOff>
      <xdr:row>0</xdr:row>
      <xdr:rowOff>83630</xdr:rowOff>
    </xdr:from>
    <xdr:to>
      <xdr:col>4</xdr:col>
      <xdr:colOff>438150</xdr:colOff>
      <xdr:row>4</xdr:row>
      <xdr:rowOff>295276</xdr:rowOff>
    </xdr:to>
    <xdr:pic>
      <xdr:nvPicPr>
        <xdr:cNvPr id="6" name="Picture 5" descr="Image result for contact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83630"/>
          <a:ext cx="2571750" cy="1507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190501</xdr:colOff>
      <xdr:row>3</xdr:row>
      <xdr:rowOff>381000</xdr:rowOff>
    </xdr:from>
    <xdr:to>
      <xdr:col>1</xdr:col>
      <xdr:colOff>923926</xdr:colOff>
      <xdr:row>5</xdr:row>
      <xdr:rowOff>314325</xdr:rowOff>
    </xdr:to>
    <xdr:pic>
      <xdr:nvPicPr>
        <xdr:cNvPr id="7" name="Picture 6" descr="Image result for admin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1" y="135255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M86"/>
  <sheetViews>
    <sheetView showGridLines="0" topLeftCell="A19" zoomScaleNormal="100" workbookViewId="0">
      <selection activeCell="P26" sqref="P26"/>
    </sheetView>
  </sheetViews>
  <sheetFormatPr defaultColWidth="8.7109375" defaultRowHeight="25.35" customHeight="1"/>
  <cols>
    <col min="1" max="1" width="3.7109375" style="6" customWidth="1"/>
    <col min="2" max="2" width="9.85546875" style="6" customWidth="1"/>
    <col min="3" max="3" width="8.7109375" style="6"/>
    <col min="4" max="4" width="9.7109375" style="6" customWidth="1"/>
    <col min="5" max="10" width="8.7109375" style="6"/>
    <col min="11" max="11" width="6.42578125" style="6" customWidth="1"/>
    <col min="12" max="12" width="3.5703125" style="6" customWidth="1"/>
    <col min="13" max="16384" width="8.7109375" style="6"/>
  </cols>
  <sheetData>
    <row r="1" spans="1:13" ht="25.35" customHeight="1">
      <c r="A1" s="5"/>
      <c r="B1" s="186" t="s">
        <v>148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</row>
    <row r="2" spans="1:13" s="2" customFormat="1" ht="26.1" customHeight="1">
      <c r="A2" s="1"/>
      <c r="B2" s="187" t="s">
        <v>147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3"/>
    </row>
    <row r="3" spans="1:13" s="2" customFormat="1" ht="25.35" customHeight="1">
      <c r="B3" s="48" t="s">
        <v>46</v>
      </c>
      <c r="C3" s="46"/>
      <c r="D3" s="46"/>
      <c r="E3" s="45"/>
      <c r="F3" s="46"/>
      <c r="G3" s="46"/>
      <c r="H3" s="46"/>
      <c r="I3" s="46"/>
      <c r="J3" s="46"/>
      <c r="K3" s="46"/>
      <c r="L3" s="46"/>
      <c r="M3" s="1"/>
    </row>
    <row r="4" spans="1:13" s="2" customFormat="1" ht="11.1" customHeight="1">
      <c r="B4" s="47"/>
      <c r="C4" s="46"/>
      <c r="D4" s="46"/>
      <c r="E4" s="46"/>
      <c r="F4" s="46"/>
      <c r="G4" s="46"/>
      <c r="H4" s="46"/>
      <c r="I4" s="46"/>
      <c r="J4" s="46"/>
      <c r="K4" s="46"/>
      <c r="L4" s="46"/>
      <c r="M4" s="1"/>
    </row>
    <row r="5" spans="1:13" s="2" customFormat="1" ht="166.5" customHeight="1">
      <c r="B5" s="184" t="s">
        <v>100</v>
      </c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4"/>
    </row>
    <row r="6" spans="1:13" s="2" customFormat="1" ht="21" customHeight="1">
      <c r="B6" s="49" t="s">
        <v>173</v>
      </c>
      <c r="C6" s="8"/>
      <c r="D6" s="8"/>
      <c r="E6" s="8"/>
      <c r="F6" s="8"/>
      <c r="G6" s="8"/>
      <c r="H6" s="8"/>
      <c r="I6" s="8"/>
      <c r="J6" s="8"/>
      <c r="K6" s="8"/>
      <c r="L6" s="8"/>
      <c r="M6" s="4"/>
    </row>
    <row r="7" spans="1:13" ht="21" customHeight="1">
      <c r="B7" s="8"/>
      <c r="C7" s="8" t="s">
        <v>174</v>
      </c>
      <c r="D7" s="8" t="s">
        <v>207</v>
      </c>
      <c r="E7" s="8"/>
      <c r="F7" s="8"/>
      <c r="G7" s="8"/>
      <c r="H7" s="8"/>
      <c r="I7" s="8"/>
      <c r="J7" s="8"/>
      <c r="K7" s="8"/>
      <c r="L7" s="8"/>
      <c r="M7" s="7"/>
    </row>
    <row r="8" spans="1:13" ht="21" customHeight="1">
      <c r="B8" s="8"/>
      <c r="C8" s="8" t="s">
        <v>175</v>
      </c>
      <c r="D8" s="8"/>
      <c r="E8" s="8" t="s">
        <v>177</v>
      </c>
      <c r="F8" s="8"/>
      <c r="G8" s="8"/>
      <c r="H8" s="8"/>
      <c r="I8" s="8"/>
      <c r="J8" s="8"/>
      <c r="K8" s="8"/>
      <c r="L8" s="8"/>
      <c r="M8" s="7"/>
    </row>
    <row r="9" spans="1:13" ht="21" customHeight="1">
      <c r="B9" s="9"/>
      <c r="C9" s="9" t="s">
        <v>176</v>
      </c>
      <c r="D9" s="9"/>
      <c r="E9" s="9" t="s">
        <v>178</v>
      </c>
      <c r="F9" s="9"/>
      <c r="G9" s="9"/>
      <c r="H9" s="9"/>
      <c r="I9" s="9"/>
      <c r="J9" s="9"/>
      <c r="K9" s="9"/>
      <c r="L9" s="9"/>
    </row>
    <row r="10" spans="1:13" ht="21" customHeight="1">
      <c r="B10" s="9"/>
      <c r="C10" s="9" t="s">
        <v>193</v>
      </c>
      <c r="D10" s="178"/>
      <c r="E10" s="9" t="s">
        <v>192</v>
      </c>
      <c r="F10" s="9"/>
      <c r="G10" s="9"/>
      <c r="H10" s="9"/>
      <c r="I10" s="9"/>
      <c r="J10" s="9"/>
      <c r="K10" s="9"/>
      <c r="L10" s="9"/>
    </row>
    <row r="11" spans="1:13" ht="25.35" customHeight="1">
      <c r="B11" s="55" t="s">
        <v>54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3" s="2" customFormat="1" ht="24" customHeight="1">
      <c r="B12" s="167" t="s">
        <v>179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</row>
    <row r="13" spans="1:13" s="2" customFormat="1" ht="30.75" customHeight="1">
      <c r="B13" s="44"/>
      <c r="C13" s="180" t="s">
        <v>181</v>
      </c>
      <c r="D13" s="181"/>
      <c r="E13" s="181"/>
      <c r="F13" s="181"/>
      <c r="G13" s="181"/>
      <c r="H13" s="181"/>
      <c r="I13" s="181"/>
      <c r="J13" s="181"/>
      <c r="K13" s="181"/>
      <c r="L13" s="181"/>
    </row>
    <row r="14" spans="1:13" s="2" customFormat="1" ht="33" customHeight="1">
      <c r="B14" s="44"/>
      <c r="C14" s="180" t="s">
        <v>182</v>
      </c>
      <c r="D14" s="180"/>
      <c r="E14" s="180"/>
      <c r="F14" s="180"/>
      <c r="G14" s="180"/>
      <c r="H14" s="180"/>
      <c r="I14" s="180"/>
      <c r="J14" s="180"/>
      <c r="K14" s="180"/>
      <c r="L14" s="180"/>
    </row>
    <row r="15" spans="1:13" s="2" customFormat="1" ht="32.25" customHeight="1">
      <c r="B15" s="44"/>
      <c r="C15" s="181" t="s">
        <v>150</v>
      </c>
      <c r="D15" s="180"/>
      <c r="E15" s="180"/>
      <c r="F15" s="180"/>
      <c r="G15" s="180"/>
      <c r="H15" s="180"/>
      <c r="I15" s="180"/>
      <c r="J15" s="180"/>
      <c r="K15" s="180"/>
      <c r="L15" s="180"/>
    </row>
    <row r="16" spans="1:13" s="2" customFormat="1" ht="15">
      <c r="B16" s="44"/>
      <c r="C16" s="44"/>
      <c r="D16" s="44" t="s">
        <v>183</v>
      </c>
      <c r="E16" s="44"/>
      <c r="F16" s="44"/>
      <c r="G16" s="44"/>
      <c r="H16" s="44"/>
      <c r="I16" s="44"/>
      <c r="J16" s="44"/>
      <c r="K16" s="44"/>
      <c r="L16" s="44"/>
    </row>
    <row r="17" spans="2:12" s="2" customFormat="1" ht="15">
      <c r="B17" s="44"/>
      <c r="C17" s="44"/>
      <c r="D17" s="44" t="s">
        <v>184</v>
      </c>
      <c r="E17" s="44"/>
      <c r="F17" s="44"/>
      <c r="G17" s="44"/>
      <c r="H17" s="44"/>
      <c r="I17" s="44"/>
      <c r="J17" s="44"/>
      <c r="K17" s="44"/>
      <c r="L17" s="44"/>
    </row>
    <row r="18" spans="2:12" s="2" customFormat="1" ht="15">
      <c r="B18" s="44"/>
      <c r="C18" s="44"/>
      <c r="D18" s="44"/>
      <c r="E18" s="44" t="s">
        <v>56</v>
      </c>
      <c r="F18" s="44"/>
      <c r="G18" s="44"/>
      <c r="H18" s="44"/>
      <c r="I18" s="44"/>
      <c r="J18" s="44"/>
      <c r="K18" s="44"/>
      <c r="L18" s="44"/>
    </row>
    <row r="19" spans="2:12" s="2" customFormat="1" ht="15">
      <c r="B19" s="44"/>
      <c r="C19" s="44"/>
      <c r="D19" s="44"/>
      <c r="E19" s="44" t="s">
        <v>57</v>
      </c>
      <c r="F19" s="44"/>
      <c r="G19" s="44"/>
      <c r="H19" s="44"/>
      <c r="I19" s="44"/>
      <c r="J19" s="44"/>
      <c r="K19" s="44"/>
      <c r="L19" s="44"/>
    </row>
    <row r="20" spans="2:12" s="2" customFormat="1" ht="15">
      <c r="B20" s="44"/>
      <c r="C20" s="44"/>
      <c r="D20" s="44"/>
      <c r="E20" s="44" t="s">
        <v>58</v>
      </c>
      <c r="F20" s="44"/>
      <c r="G20" s="44"/>
      <c r="H20" s="44"/>
      <c r="I20" s="44"/>
      <c r="J20" s="44"/>
      <c r="K20" s="44"/>
      <c r="L20" s="44"/>
    </row>
    <row r="21" spans="2:12" s="2" customFormat="1" ht="46.5" customHeight="1">
      <c r="B21" s="180" t="s">
        <v>185</v>
      </c>
      <c r="C21" s="181"/>
      <c r="D21" s="181"/>
      <c r="E21" s="181"/>
      <c r="F21" s="181"/>
      <c r="G21" s="181"/>
      <c r="H21" s="181"/>
      <c r="I21" s="181"/>
      <c r="J21" s="181"/>
      <c r="K21" s="181"/>
      <c r="L21" s="181"/>
    </row>
    <row r="22" spans="2:12" s="2" customFormat="1" ht="15">
      <c r="B22" s="182" t="s">
        <v>180</v>
      </c>
      <c r="C22" s="183"/>
      <c r="D22" s="183"/>
      <c r="E22" s="183"/>
      <c r="F22" s="183"/>
      <c r="G22" s="183"/>
      <c r="H22" s="183"/>
      <c r="I22" s="183"/>
      <c r="J22" s="183"/>
      <c r="K22" s="183"/>
      <c r="L22" s="183"/>
    </row>
    <row r="23" spans="2:12" s="56" customFormat="1" ht="40.5" customHeight="1">
      <c r="B23" s="188" t="s">
        <v>186</v>
      </c>
      <c r="C23" s="188"/>
      <c r="D23" s="188"/>
      <c r="E23" s="188"/>
      <c r="F23" s="188"/>
      <c r="G23" s="188"/>
      <c r="H23" s="188"/>
      <c r="I23" s="188"/>
      <c r="J23" s="188"/>
      <c r="K23" s="188"/>
      <c r="L23" s="188"/>
    </row>
    <row r="24" spans="2:12" s="2" customFormat="1" ht="15">
      <c r="B24" s="182" t="s">
        <v>208</v>
      </c>
      <c r="C24" s="183"/>
      <c r="D24" s="183"/>
      <c r="E24" s="183"/>
      <c r="F24" s="183"/>
      <c r="G24" s="183"/>
      <c r="H24" s="183"/>
      <c r="I24" s="183"/>
      <c r="J24" s="183"/>
      <c r="K24" s="183"/>
      <c r="L24" s="183"/>
    </row>
    <row r="25" spans="2:12" s="57" customFormat="1" ht="52.5" customHeight="1">
      <c r="B25" s="189" t="s">
        <v>212</v>
      </c>
      <c r="C25" s="189"/>
      <c r="D25" s="189"/>
      <c r="E25" s="189"/>
      <c r="F25" s="189"/>
      <c r="G25" s="189"/>
      <c r="H25" s="189"/>
      <c r="I25" s="189"/>
      <c r="J25" s="189"/>
      <c r="K25" s="189"/>
      <c r="L25" s="189"/>
    </row>
    <row r="26" spans="2:12" ht="93.75" customHeight="1">
      <c r="B26" s="179" t="s">
        <v>149</v>
      </c>
      <c r="C26" s="179"/>
      <c r="D26" s="179"/>
      <c r="E26" s="179"/>
      <c r="F26" s="179"/>
      <c r="G26" s="179"/>
      <c r="H26" s="179"/>
      <c r="I26" s="179"/>
      <c r="J26" s="179"/>
      <c r="K26" s="179"/>
      <c r="L26" s="179"/>
    </row>
    <row r="27" spans="2:12" ht="18.75" customHeight="1"/>
    <row r="28" spans="2:12" ht="25.35" customHeight="1" thickBot="1">
      <c r="B28" s="12" t="s">
        <v>73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2:12" ht="25.35" customHeight="1" thickTop="1"/>
    <row r="38" spans="2:12" ht="20.25" customHeight="1"/>
    <row r="39" spans="2:12" ht="25.35" customHeight="1" thickBot="1">
      <c r="B39" s="50" t="s">
        <v>74</v>
      </c>
      <c r="C39" s="51"/>
      <c r="D39" s="51"/>
      <c r="E39" s="51"/>
      <c r="F39" s="51"/>
      <c r="G39" s="51"/>
      <c r="H39" s="51"/>
      <c r="I39" s="51"/>
      <c r="J39" s="51"/>
      <c r="K39" s="51"/>
      <c r="L39" s="51"/>
    </row>
    <row r="40" spans="2:12" ht="25.35" customHeight="1" thickTop="1"/>
    <row r="53" spans="2:12" ht="17.25" customHeight="1"/>
    <row r="54" spans="2:12" ht="25.35" customHeight="1" thickBot="1">
      <c r="B54" s="52" t="s">
        <v>75</v>
      </c>
      <c r="C54" s="52"/>
      <c r="D54" s="52"/>
      <c r="E54" s="52"/>
      <c r="F54" s="52"/>
      <c r="G54" s="52"/>
      <c r="H54" s="52"/>
      <c r="I54" s="52"/>
      <c r="J54" s="52"/>
      <c r="K54" s="52"/>
      <c r="L54" s="52"/>
    </row>
    <row r="55" spans="2:12" ht="25.35" customHeight="1" thickTop="1"/>
    <row r="73" spans="2:12" ht="18" customHeight="1"/>
    <row r="74" spans="2:12" ht="25.35" customHeight="1" thickBot="1">
      <c r="B74" s="53" t="s">
        <v>76</v>
      </c>
      <c r="C74" s="53"/>
      <c r="D74" s="53"/>
      <c r="E74" s="53"/>
      <c r="F74" s="53"/>
      <c r="G74" s="53"/>
      <c r="H74" s="53"/>
      <c r="I74" s="53"/>
      <c r="J74" s="53"/>
      <c r="K74" s="53"/>
      <c r="L74" s="53"/>
    </row>
    <row r="75" spans="2:12" ht="25.35" customHeight="1" thickTop="1"/>
    <row r="84" spans="2:12" ht="34.5" customHeight="1"/>
    <row r="85" spans="2:12" ht="25.35" customHeight="1" thickBot="1">
      <c r="B85" s="54" t="s">
        <v>77</v>
      </c>
      <c r="C85" s="54"/>
      <c r="D85" s="54"/>
      <c r="E85" s="54"/>
      <c r="F85" s="54"/>
      <c r="G85" s="54"/>
      <c r="H85" s="54"/>
      <c r="I85" s="54"/>
      <c r="J85" s="54"/>
      <c r="K85" s="54"/>
      <c r="L85" s="54"/>
    </row>
    <row r="86" spans="2:12" ht="25.35" customHeight="1" thickTop="1"/>
  </sheetData>
  <sheetProtection insertColumns="0" insertRows="0" insertHyperlinks="0" deleteColumns="0" deleteRows="0" sort="0" autoFilter="0" pivotTables="0"/>
  <mergeCells count="12">
    <mergeCell ref="B5:L5"/>
    <mergeCell ref="B1:L1"/>
    <mergeCell ref="B2:L2"/>
    <mergeCell ref="B23:L23"/>
    <mergeCell ref="B25:L25"/>
    <mergeCell ref="B26:L26"/>
    <mergeCell ref="C13:L13"/>
    <mergeCell ref="C14:L14"/>
    <mergeCell ref="C15:L15"/>
    <mergeCell ref="B21:L21"/>
    <mergeCell ref="B22:L22"/>
    <mergeCell ref="B24:L24"/>
  </mergeCells>
  <phoneticPr fontId="0" type="noConversion"/>
  <printOptions horizontalCentered="1"/>
  <pageMargins left="0.25" right="0.25" top="0.75" bottom="0.75" header="0.3" footer="0.3"/>
  <pageSetup paperSize="9"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9" tint="-0.249977111117893"/>
  </sheetPr>
  <dimension ref="A1:I48"/>
  <sheetViews>
    <sheetView showGridLines="0" zoomScale="80" zoomScaleNormal="80" workbookViewId="0">
      <pane ySplit="5" topLeftCell="A15" activePane="bottomLeft" state="frozen"/>
      <selection activeCell="E25" sqref="E25"/>
      <selection pane="bottomLeft" activeCell="U36" sqref="U36"/>
    </sheetView>
  </sheetViews>
  <sheetFormatPr defaultColWidth="10.7109375" defaultRowHeight="15"/>
  <cols>
    <col min="1" max="1" width="58.140625" style="17" customWidth="1"/>
    <col min="2" max="2" width="13.42578125" style="23" customWidth="1"/>
    <col min="3" max="3" width="5" style="31" customWidth="1"/>
    <col min="4" max="4" width="39.7109375" style="17" customWidth="1"/>
    <col min="5" max="5" width="13.140625" style="23" customWidth="1"/>
    <col min="6" max="6" width="4.28515625" style="24" customWidth="1"/>
    <col min="7" max="7" width="40.42578125" style="17" customWidth="1"/>
    <col min="8" max="8" width="12" style="23" customWidth="1"/>
    <col min="9" max="9" width="18" style="17" customWidth="1"/>
    <col min="10" max="16384" width="10.7109375" style="17"/>
  </cols>
  <sheetData>
    <row r="1" spans="1:9" ht="15.75" thickBot="1">
      <c r="A1" s="190" t="s">
        <v>33</v>
      </c>
      <c r="B1" s="190"/>
      <c r="C1" s="190"/>
      <c r="D1" s="190"/>
      <c r="E1" s="190"/>
      <c r="F1" s="17"/>
      <c r="H1" s="17"/>
    </row>
    <row r="2" spans="1:9" ht="15.75" thickTop="1">
      <c r="A2" s="14" t="s">
        <v>37</v>
      </c>
      <c r="B2" s="158"/>
      <c r="C2" s="29" t="s">
        <v>60</v>
      </c>
      <c r="D2" s="193"/>
      <c r="E2" s="194"/>
      <c r="F2" s="17"/>
      <c r="G2" s="204"/>
      <c r="H2" s="204"/>
    </row>
    <row r="3" spans="1:9">
      <c r="A3" s="14" t="s">
        <v>59</v>
      </c>
      <c r="B3" s="159"/>
      <c r="C3" s="157" t="s">
        <v>61</v>
      </c>
      <c r="D3" s="195"/>
      <c r="E3" s="196"/>
      <c r="F3" s="17"/>
      <c r="G3" s="204"/>
      <c r="H3" s="204"/>
    </row>
    <row r="4" spans="1:9">
      <c r="A4" s="14" t="s">
        <v>40</v>
      </c>
      <c r="B4" s="197"/>
      <c r="C4" s="198"/>
      <c r="D4" s="198"/>
      <c r="E4" s="198"/>
      <c r="F4" s="17"/>
      <c r="H4" s="17"/>
    </row>
    <row r="5" spans="1:9" ht="30">
      <c r="A5" s="100" t="s">
        <v>42</v>
      </c>
      <c r="B5" s="101" t="s">
        <v>8</v>
      </c>
      <c r="C5" s="30"/>
      <c r="D5" s="104" t="s">
        <v>43</v>
      </c>
      <c r="E5" s="105" t="s">
        <v>53</v>
      </c>
      <c r="F5" s="15"/>
      <c r="G5" s="99" t="s">
        <v>47</v>
      </c>
      <c r="H5" s="103" t="s">
        <v>53</v>
      </c>
    </row>
    <row r="6" spans="1:9" ht="15.75" thickBot="1">
      <c r="A6" s="38" t="s">
        <v>102</v>
      </c>
      <c r="B6" s="34"/>
      <c r="C6" s="30"/>
      <c r="D6" s="191" t="s">
        <v>35</v>
      </c>
      <c r="E6" s="192"/>
      <c r="F6" s="18"/>
      <c r="G6" s="191" t="s">
        <v>0</v>
      </c>
      <c r="H6" s="192"/>
      <c r="I6" s="34"/>
    </row>
    <row r="7" spans="1:9">
      <c r="A7" s="102" t="s">
        <v>103</v>
      </c>
      <c r="B7" s="160">
        <v>11</v>
      </c>
      <c r="C7" s="30"/>
      <c r="D7" s="19" t="s">
        <v>12</v>
      </c>
      <c r="E7" s="161"/>
      <c r="F7" s="34"/>
      <c r="G7" s="32" t="s">
        <v>194</v>
      </c>
      <c r="H7" s="163">
        <v>1</v>
      </c>
      <c r="I7" s="34" t="s">
        <v>167</v>
      </c>
    </row>
    <row r="8" spans="1:9">
      <c r="A8" s="102" t="s">
        <v>104</v>
      </c>
      <c r="B8" s="160"/>
      <c r="C8" s="30"/>
      <c r="D8" s="19" t="s">
        <v>13</v>
      </c>
      <c r="E8" s="161"/>
      <c r="F8" s="17"/>
      <c r="G8" s="32" t="s">
        <v>63</v>
      </c>
      <c r="H8" s="163">
        <v>2</v>
      </c>
      <c r="I8" s="17" t="s">
        <v>51</v>
      </c>
    </row>
    <row r="9" spans="1:9">
      <c r="A9" s="102" t="s">
        <v>105</v>
      </c>
      <c r="B9" s="160"/>
      <c r="C9" s="30"/>
      <c r="D9" s="19" t="s">
        <v>14</v>
      </c>
      <c r="E9" s="161">
        <v>2</v>
      </c>
      <c r="F9" s="17"/>
      <c r="G9" s="32" t="s">
        <v>66</v>
      </c>
      <c r="H9" s="163">
        <v>3</v>
      </c>
      <c r="I9" s="17" t="s">
        <v>50</v>
      </c>
    </row>
    <row r="10" spans="1:9">
      <c r="A10" s="102" t="s">
        <v>106</v>
      </c>
      <c r="B10" s="160"/>
      <c r="C10" s="30"/>
      <c r="D10" s="19" t="s">
        <v>15</v>
      </c>
      <c r="E10" s="161">
        <v>2</v>
      </c>
      <c r="F10" s="17"/>
      <c r="G10" s="32" t="s">
        <v>195</v>
      </c>
      <c r="H10" s="161">
        <v>2</v>
      </c>
      <c r="I10" s="17" t="s">
        <v>52</v>
      </c>
    </row>
    <row r="11" spans="1:9">
      <c r="A11" s="102" t="s">
        <v>107</v>
      </c>
      <c r="B11" s="160"/>
      <c r="C11" s="30"/>
      <c r="D11" s="19" t="s">
        <v>16</v>
      </c>
      <c r="E11" s="161"/>
      <c r="F11" s="17"/>
      <c r="G11" s="32"/>
      <c r="H11" s="161"/>
    </row>
    <row r="12" spans="1:9">
      <c r="A12" s="102" t="s">
        <v>9</v>
      </c>
      <c r="B12" s="160">
        <v>11</v>
      </c>
      <c r="C12" s="30"/>
      <c r="D12" s="19" t="s">
        <v>17</v>
      </c>
      <c r="E12" s="161"/>
      <c r="F12" s="17"/>
      <c r="G12" s="32"/>
      <c r="H12" s="161"/>
    </row>
    <row r="13" spans="1:9">
      <c r="A13" s="102" t="s">
        <v>108</v>
      </c>
      <c r="B13" s="160"/>
      <c r="C13" s="30"/>
      <c r="D13" s="19" t="s">
        <v>18</v>
      </c>
      <c r="E13" s="161"/>
      <c r="F13" s="17"/>
      <c r="G13" s="32"/>
      <c r="H13" s="161"/>
    </row>
    <row r="14" spans="1:9" ht="15.75" thickBot="1">
      <c r="A14" s="199" t="s">
        <v>109</v>
      </c>
      <c r="B14" s="200"/>
      <c r="C14" s="30"/>
      <c r="D14" s="201" t="s">
        <v>36</v>
      </c>
      <c r="E14" s="192"/>
      <c r="F14" s="17"/>
      <c r="G14" s="191" t="s">
        <v>1</v>
      </c>
      <c r="H14" s="192"/>
    </row>
    <row r="15" spans="1:9">
      <c r="A15" s="102" t="s">
        <v>110</v>
      </c>
      <c r="B15" s="160"/>
      <c r="C15" s="30"/>
      <c r="D15" s="35" t="s">
        <v>19</v>
      </c>
      <c r="E15" s="161"/>
      <c r="F15" s="17"/>
      <c r="G15" s="20" t="s">
        <v>197</v>
      </c>
      <c r="H15" s="161"/>
    </row>
    <row r="16" spans="1:9">
      <c r="A16" s="102" t="s">
        <v>111</v>
      </c>
      <c r="B16" s="160"/>
      <c r="C16" s="30"/>
      <c r="D16" s="21" t="s">
        <v>20</v>
      </c>
      <c r="E16" s="161"/>
      <c r="F16" s="17"/>
      <c r="G16" s="22" t="s">
        <v>198</v>
      </c>
      <c r="H16" s="161">
        <v>2</v>
      </c>
    </row>
    <row r="17" spans="1:8">
      <c r="A17" s="102" t="s">
        <v>112</v>
      </c>
      <c r="B17" s="160"/>
      <c r="C17" s="30"/>
      <c r="D17" s="21" t="s">
        <v>21</v>
      </c>
      <c r="E17" s="161"/>
      <c r="F17" s="17"/>
      <c r="G17" s="22" t="s">
        <v>196</v>
      </c>
      <c r="H17" s="161">
        <v>1</v>
      </c>
    </row>
    <row r="18" spans="1:8">
      <c r="A18" s="102" t="s">
        <v>113</v>
      </c>
      <c r="B18" s="160">
        <v>11</v>
      </c>
      <c r="C18" s="30"/>
      <c r="D18" s="21" t="s">
        <v>22</v>
      </c>
      <c r="E18" s="161">
        <v>1</v>
      </c>
      <c r="F18" s="17"/>
      <c r="G18" s="22" t="s">
        <v>202</v>
      </c>
      <c r="H18" s="161">
        <v>1</v>
      </c>
    </row>
    <row r="19" spans="1:8">
      <c r="A19" s="102" t="s">
        <v>10</v>
      </c>
      <c r="B19" s="160"/>
      <c r="C19" s="30"/>
      <c r="D19" s="21" t="s">
        <v>23</v>
      </c>
      <c r="E19" s="161"/>
      <c r="F19" s="17"/>
      <c r="G19" s="22"/>
      <c r="H19" s="161"/>
    </row>
    <row r="20" spans="1:8">
      <c r="A20" s="102" t="s">
        <v>114</v>
      </c>
      <c r="B20" s="160"/>
      <c r="C20" s="30"/>
      <c r="D20" s="21" t="s">
        <v>24</v>
      </c>
      <c r="E20" s="161"/>
      <c r="F20" s="17"/>
      <c r="G20" s="22"/>
      <c r="H20" s="161"/>
    </row>
    <row r="21" spans="1:8">
      <c r="A21" s="102" t="s">
        <v>11</v>
      </c>
      <c r="B21" s="160"/>
      <c r="C21" s="30"/>
      <c r="D21" s="21" t="s">
        <v>25</v>
      </c>
      <c r="E21" s="161"/>
      <c r="F21" s="17"/>
      <c r="G21" s="22"/>
      <c r="H21" s="161"/>
    </row>
    <row r="22" spans="1:8" ht="15.75" thickBot="1">
      <c r="A22" s="199" t="s">
        <v>115</v>
      </c>
      <c r="B22" s="200"/>
      <c r="C22" s="30"/>
      <c r="D22" s="191" t="s">
        <v>4</v>
      </c>
      <c r="E22" s="192"/>
      <c r="F22" s="17"/>
      <c r="G22" s="191" t="s">
        <v>44</v>
      </c>
      <c r="H22" s="192"/>
    </row>
    <row r="23" spans="1:8">
      <c r="A23" s="102" t="s">
        <v>116</v>
      </c>
      <c r="B23" s="160"/>
      <c r="C23" s="30"/>
      <c r="D23" s="21" t="s">
        <v>26</v>
      </c>
      <c r="E23" s="161">
        <v>1</v>
      </c>
      <c r="F23" s="17"/>
      <c r="G23" s="22" t="s">
        <v>64</v>
      </c>
      <c r="H23" s="161">
        <v>2</v>
      </c>
    </row>
    <row r="24" spans="1:8">
      <c r="A24" s="102" t="s">
        <v>117</v>
      </c>
      <c r="B24" s="160">
        <v>11</v>
      </c>
      <c r="C24" s="30"/>
      <c r="D24" s="21" t="s">
        <v>27</v>
      </c>
      <c r="E24" s="161">
        <v>2</v>
      </c>
      <c r="F24" s="17"/>
      <c r="G24" s="16" t="s">
        <v>201</v>
      </c>
      <c r="H24" s="161">
        <v>2</v>
      </c>
    </row>
    <row r="25" spans="1:8">
      <c r="A25" s="102" t="s">
        <v>118</v>
      </c>
      <c r="B25" s="160"/>
      <c r="C25" s="30"/>
      <c r="D25" s="21" t="s">
        <v>28</v>
      </c>
      <c r="E25" s="161"/>
      <c r="F25" s="17"/>
      <c r="G25" s="22" t="s">
        <v>170</v>
      </c>
      <c r="H25" s="161"/>
    </row>
    <row r="26" spans="1:8" ht="15.75" thickBot="1">
      <c r="A26" s="102" t="s">
        <v>119</v>
      </c>
      <c r="B26" s="160"/>
      <c r="C26" s="30"/>
      <c r="D26" s="191" t="s">
        <v>5</v>
      </c>
      <c r="E26" s="192"/>
      <c r="F26" s="17"/>
      <c r="G26" s="22" t="s">
        <v>199</v>
      </c>
      <c r="H26" s="161">
        <v>2</v>
      </c>
    </row>
    <row r="27" spans="1:8">
      <c r="A27" s="102" t="s">
        <v>120</v>
      </c>
      <c r="B27" s="160"/>
      <c r="C27" s="30"/>
      <c r="D27" s="21" t="s">
        <v>136</v>
      </c>
      <c r="E27" s="161">
        <v>1</v>
      </c>
      <c r="F27" s="17"/>
      <c r="G27" s="22"/>
      <c r="H27" s="161"/>
    </row>
    <row r="28" spans="1:8">
      <c r="A28" s="199" t="s">
        <v>121</v>
      </c>
      <c r="B28" s="200"/>
      <c r="C28" s="30"/>
      <c r="D28" s="21" t="s">
        <v>29</v>
      </c>
      <c r="E28" s="161">
        <v>2</v>
      </c>
      <c r="F28" s="17"/>
      <c r="G28" s="22"/>
      <c r="H28" s="161"/>
    </row>
    <row r="29" spans="1:8">
      <c r="A29" s="102" t="s">
        <v>122</v>
      </c>
      <c r="B29" s="160"/>
      <c r="C29" s="30"/>
      <c r="D29" s="21" t="s">
        <v>135</v>
      </c>
      <c r="E29" s="161">
        <v>1</v>
      </c>
      <c r="F29" s="17"/>
      <c r="G29" s="22"/>
      <c r="H29" s="161"/>
    </row>
    <row r="30" spans="1:8" ht="15.75" thickBot="1">
      <c r="A30" s="102" t="s">
        <v>123</v>
      </c>
      <c r="B30" s="160">
        <v>11</v>
      </c>
      <c r="C30" s="30"/>
      <c r="D30" s="191" t="s">
        <v>34</v>
      </c>
      <c r="E30" s="192"/>
      <c r="F30" s="17"/>
      <c r="G30" s="202" t="s">
        <v>2</v>
      </c>
      <c r="H30" s="203"/>
    </row>
    <row r="31" spans="1:8">
      <c r="A31" s="102" t="s">
        <v>124</v>
      </c>
      <c r="B31" s="160"/>
      <c r="C31" s="30"/>
      <c r="D31" s="36" t="s">
        <v>137</v>
      </c>
      <c r="E31" s="161">
        <v>2</v>
      </c>
      <c r="F31" s="17"/>
      <c r="G31" s="22" t="s">
        <v>200</v>
      </c>
      <c r="H31" s="161">
        <v>2</v>
      </c>
    </row>
    <row r="32" spans="1:8">
      <c r="A32" s="102" t="s">
        <v>125</v>
      </c>
      <c r="B32" s="160"/>
      <c r="C32" s="30"/>
      <c r="D32" s="36" t="s">
        <v>138</v>
      </c>
      <c r="E32" s="161">
        <v>3</v>
      </c>
      <c r="F32" s="17"/>
      <c r="G32" s="22" t="s">
        <v>65</v>
      </c>
      <c r="H32" s="161">
        <v>2</v>
      </c>
    </row>
    <row r="33" spans="1:8">
      <c r="A33" s="199" t="s">
        <v>126</v>
      </c>
      <c r="B33" s="200"/>
      <c r="C33" s="30"/>
      <c r="D33" s="36" t="s">
        <v>139</v>
      </c>
      <c r="E33" s="161">
        <v>1</v>
      </c>
      <c r="F33" s="17"/>
      <c r="G33" s="22"/>
      <c r="H33" s="161"/>
    </row>
    <row r="34" spans="1:8">
      <c r="A34" s="102" t="s">
        <v>127</v>
      </c>
      <c r="B34" s="160">
        <v>11</v>
      </c>
      <c r="C34" s="30"/>
      <c r="D34" s="36" t="s">
        <v>140</v>
      </c>
      <c r="E34" s="161">
        <v>2</v>
      </c>
      <c r="F34" s="17"/>
      <c r="G34" s="22"/>
      <c r="H34" s="161">
        <v>2</v>
      </c>
    </row>
    <row r="35" spans="1:8">
      <c r="A35" s="102" t="s">
        <v>128</v>
      </c>
      <c r="B35" s="160"/>
      <c r="C35" s="30"/>
      <c r="D35" s="36" t="s">
        <v>141</v>
      </c>
      <c r="E35" s="161">
        <v>3</v>
      </c>
      <c r="F35" s="17"/>
      <c r="G35" s="22"/>
      <c r="H35" s="161"/>
    </row>
    <row r="36" spans="1:8" ht="15.75" thickBot="1">
      <c r="A36" s="102" t="s">
        <v>129</v>
      </c>
      <c r="B36" s="160"/>
      <c r="C36" s="30"/>
      <c r="D36" s="191" t="s">
        <v>6</v>
      </c>
      <c r="E36" s="192"/>
      <c r="F36" s="17"/>
      <c r="G36" s="22"/>
      <c r="H36" s="164"/>
    </row>
    <row r="37" spans="1:8">
      <c r="A37" s="102" t="s">
        <v>130</v>
      </c>
      <c r="B37" s="160"/>
      <c r="C37" s="30"/>
      <c r="D37" s="36" t="s">
        <v>142</v>
      </c>
      <c r="E37" s="161">
        <v>2</v>
      </c>
      <c r="F37" s="17"/>
      <c r="G37" s="22"/>
      <c r="H37" s="161"/>
    </row>
    <row r="38" spans="1:8" ht="15.75" thickBot="1">
      <c r="A38" s="102" t="s">
        <v>131</v>
      </c>
      <c r="B38" s="160"/>
      <c r="C38" s="30"/>
      <c r="D38" s="36" t="s">
        <v>143</v>
      </c>
      <c r="E38" s="161">
        <v>1</v>
      </c>
      <c r="F38" s="17"/>
      <c r="G38" s="202" t="s">
        <v>3</v>
      </c>
      <c r="H38" s="203"/>
    </row>
    <row r="39" spans="1:8">
      <c r="A39" s="102" t="s">
        <v>132</v>
      </c>
      <c r="B39" s="160"/>
      <c r="C39" s="30"/>
      <c r="D39" s="36" t="s">
        <v>144</v>
      </c>
      <c r="E39" s="161">
        <v>2</v>
      </c>
      <c r="F39" s="17"/>
      <c r="G39" s="22" t="s">
        <v>203</v>
      </c>
      <c r="H39" s="161">
        <v>3</v>
      </c>
    </row>
    <row r="40" spans="1:8">
      <c r="A40" s="102" t="s">
        <v>133</v>
      </c>
      <c r="B40" s="160"/>
      <c r="C40" s="30"/>
      <c r="D40" s="36" t="s">
        <v>145</v>
      </c>
      <c r="E40" s="161">
        <v>1</v>
      </c>
      <c r="F40" s="17"/>
      <c r="G40" s="22" t="s">
        <v>206</v>
      </c>
      <c r="H40" s="161">
        <v>1</v>
      </c>
    </row>
    <row r="41" spans="1:8">
      <c r="A41" s="102" t="s">
        <v>134</v>
      </c>
      <c r="B41" s="160"/>
      <c r="D41" s="36" t="s">
        <v>146</v>
      </c>
      <c r="E41" s="161">
        <v>1</v>
      </c>
      <c r="F41" s="17"/>
      <c r="G41" s="22" t="s">
        <v>171</v>
      </c>
      <c r="H41" s="161">
        <v>2</v>
      </c>
    </row>
    <row r="42" spans="1:8" ht="15.75" thickBot="1">
      <c r="D42" s="191" t="s">
        <v>7</v>
      </c>
      <c r="E42" s="192"/>
      <c r="F42" s="17"/>
      <c r="G42" s="22" t="s">
        <v>172</v>
      </c>
      <c r="H42" s="161">
        <v>3</v>
      </c>
    </row>
    <row r="43" spans="1:8">
      <c r="D43" s="155" t="s">
        <v>30</v>
      </c>
      <c r="E43" s="161">
        <v>2</v>
      </c>
      <c r="F43" s="17"/>
      <c r="G43" s="22" t="s">
        <v>204</v>
      </c>
      <c r="H43" s="161">
        <v>2</v>
      </c>
    </row>
    <row r="44" spans="1:8">
      <c r="D44" s="156" t="s">
        <v>31</v>
      </c>
      <c r="E44" s="161">
        <v>1</v>
      </c>
      <c r="F44" s="17"/>
      <c r="G44" s="22" t="s">
        <v>205</v>
      </c>
      <c r="H44" s="161">
        <v>3</v>
      </c>
    </row>
    <row r="45" spans="1:8">
      <c r="D45" s="37" t="s">
        <v>32</v>
      </c>
      <c r="E45" s="162">
        <v>1</v>
      </c>
      <c r="F45" s="17"/>
      <c r="G45" s="22"/>
      <c r="H45" s="161"/>
    </row>
    <row r="46" spans="1:8">
      <c r="A46" s="39"/>
      <c r="B46" s="40"/>
      <c r="C46" s="41"/>
      <c r="D46" s="39"/>
      <c r="E46" s="165"/>
      <c r="F46" s="40"/>
      <c r="G46" s="39"/>
      <c r="H46" s="40"/>
    </row>
    <row r="47" spans="1:8">
      <c r="A47" s="39"/>
      <c r="B47" s="40"/>
      <c r="C47" s="39"/>
      <c r="D47" s="39"/>
      <c r="E47" s="39"/>
      <c r="F47" s="39"/>
      <c r="G47" s="39"/>
      <c r="H47" s="40"/>
    </row>
    <row r="48" spans="1:8" ht="22.5" customHeight="1">
      <c r="A48" s="39"/>
      <c r="B48" s="40"/>
      <c r="C48" s="41"/>
      <c r="D48" s="39"/>
      <c r="E48" s="40"/>
      <c r="F48" s="40"/>
      <c r="G48" s="39"/>
      <c r="H48" s="40"/>
    </row>
  </sheetData>
  <sheetProtection formatCells="0" formatColumns="0" formatRows="0" insertColumns="0" insertRows="0" insertHyperlinks="0" deleteColumns="0" deleteRows="0" sort="0" autoFilter="0" pivotTables="0"/>
  <mergeCells count="22">
    <mergeCell ref="G30:H30"/>
    <mergeCell ref="G38:H38"/>
    <mergeCell ref="D36:E36"/>
    <mergeCell ref="G2:H2"/>
    <mergeCell ref="G3:H3"/>
    <mergeCell ref="G6:H6"/>
    <mergeCell ref="G14:H14"/>
    <mergeCell ref="G22:H22"/>
    <mergeCell ref="A1:E1"/>
    <mergeCell ref="D42:E42"/>
    <mergeCell ref="D2:E2"/>
    <mergeCell ref="D3:E3"/>
    <mergeCell ref="B4:E4"/>
    <mergeCell ref="A14:B14"/>
    <mergeCell ref="D6:E6"/>
    <mergeCell ref="D14:E14"/>
    <mergeCell ref="D22:E22"/>
    <mergeCell ref="D30:E30"/>
    <mergeCell ref="D26:E26"/>
    <mergeCell ref="A22:B22"/>
    <mergeCell ref="A28:B28"/>
    <mergeCell ref="A33:B33"/>
  </mergeCells>
  <phoneticPr fontId="10" type="noConversion"/>
  <dataValidations count="1">
    <dataValidation type="whole" allowBlank="1" showInputMessage="1" showErrorMessage="1" sqref="E1:E4 E48:E1048576 E6:E46 H1:H1048576">
      <formula1>1</formula1>
      <formula2>3</formula2>
    </dataValidation>
  </dataValidations>
  <printOptions horizontalCentered="1"/>
  <pageMargins left="0.25" right="0.25" top="0.25" bottom="0.25" header="0.05" footer="0.05"/>
  <pageSetup paperSize="9" scale="75" orientation="landscape" blackAndWhite="1" horizontalDpi="4294967292" verticalDpi="4294967292" r:id="rId1"/>
  <headerFooter alignWithMargins="0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26"/>
  <sheetViews>
    <sheetView zoomScale="80" zoomScaleNormal="80" zoomScalePageLayoutView="130" workbookViewId="0">
      <selection activeCell="B13" sqref="B13"/>
    </sheetView>
  </sheetViews>
  <sheetFormatPr defaultColWidth="8.7109375" defaultRowHeight="19.350000000000001" customHeight="1"/>
  <cols>
    <col min="1" max="1" width="15" style="59" customWidth="1"/>
    <col min="2" max="3" width="27.28515625" style="58" customWidth="1"/>
    <col min="4" max="4" width="36.140625" style="58" customWidth="1"/>
    <col min="5" max="6" width="27.28515625" style="58" customWidth="1"/>
    <col min="7" max="16384" width="8.7109375" style="59"/>
  </cols>
  <sheetData>
    <row r="1" spans="1:8" ht="19.350000000000001" customHeight="1" thickBot="1">
      <c r="A1" s="216" t="s">
        <v>45</v>
      </c>
      <c r="B1" s="216"/>
      <c r="C1" s="216"/>
      <c r="D1" s="216"/>
      <c r="E1" s="216"/>
      <c r="F1" s="216"/>
      <c r="G1" s="58"/>
      <c r="H1" s="58"/>
    </row>
    <row r="2" spans="1:8" ht="19.350000000000001" customHeight="1" thickTop="1">
      <c r="A2" s="60" t="s">
        <v>37</v>
      </c>
      <c r="B2" s="61">
        <f>'1. Data'!B2</f>
        <v>0</v>
      </c>
      <c r="C2" s="62" t="s">
        <v>41</v>
      </c>
      <c r="D2" s="207">
        <f>'1. Data'!D2:E2</f>
        <v>0</v>
      </c>
      <c r="E2" s="208"/>
      <c r="F2" s="209"/>
      <c r="G2" s="58"/>
      <c r="H2" s="58"/>
    </row>
    <row r="3" spans="1:8" ht="19.350000000000001" customHeight="1">
      <c r="A3" s="60" t="s">
        <v>38</v>
      </c>
      <c r="B3" s="61">
        <f>'1. Data'!B3</f>
        <v>0</v>
      </c>
      <c r="C3" s="62" t="s">
        <v>39</v>
      </c>
      <c r="D3" s="210">
        <f>'1. Data'!D3:E3</f>
        <v>0</v>
      </c>
      <c r="E3" s="211"/>
      <c r="F3" s="212"/>
      <c r="G3" s="58"/>
      <c r="H3" s="58"/>
    </row>
    <row r="4" spans="1:8" ht="19.350000000000001" customHeight="1">
      <c r="A4" s="60" t="s">
        <v>40</v>
      </c>
      <c r="B4" s="213">
        <f>'1. Data'!B4:E4</f>
        <v>0</v>
      </c>
      <c r="C4" s="214"/>
      <c r="D4" s="214"/>
      <c r="E4" s="214"/>
      <c r="F4" s="215"/>
      <c r="G4" s="58"/>
      <c r="H4" s="58"/>
    </row>
    <row r="5" spans="1:8" ht="22.35" customHeight="1" thickBot="1">
      <c r="A5" s="63"/>
      <c r="B5" s="64"/>
      <c r="C5" s="64" t="s">
        <v>72</v>
      </c>
      <c r="D5" s="64"/>
      <c r="E5" s="64"/>
      <c r="F5" s="64"/>
      <c r="G5" s="58"/>
      <c r="H5" s="58"/>
    </row>
    <row r="6" spans="1:8" s="85" customFormat="1" ht="30.75" thickTop="1">
      <c r="A6" s="93" t="s">
        <v>55</v>
      </c>
      <c r="B6" s="97" t="s">
        <v>0</v>
      </c>
      <c r="C6" s="98" t="s">
        <v>1</v>
      </c>
      <c r="D6" s="97" t="s">
        <v>44</v>
      </c>
      <c r="E6" s="97" t="s">
        <v>2</v>
      </c>
      <c r="F6" s="97" t="s">
        <v>3</v>
      </c>
    </row>
    <row r="7" spans="1:8" ht="19.350000000000001" customHeight="1" thickBot="1">
      <c r="A7" s="87" t="str">
        <f>'1. Data'!A5</f>
        <v>ข้อมูล จปฐ.</v>
      </c>
      <c r="B7" s="65">
        <f>('1. Data'!B27+'1. Data'!B29+'1. Data'!B31+'1. Data'!B32)</f>
        <v>0</v>
      </c>
      <c r="C7" s="65">
        <f>('1. Data'!B32+'1. Data'!B36+'1. Data'!B37+'1. Data'!B38+'1. Data'!B41)</f>
        <v>0</v>
      </c>
      <c r="D7" s="65">
        <f>('1. Data'!B7+'1. Data'!B8+'1. Data'!B9+'1. Data'!B10+'1. Data'!B11+'1. Data'!B12+'1. Data'!B13+'1. Data'!B15+'1. Data'!B18+'1. Data'!B19+'1. Data'!B20+'1. Data'!B21+'1. Data'!B23+'1. Data'!B24+'1. Data'!B25+'1. Data'!B26+'1. Data'!B27+'1. Data'!B34+'1. Data'!B35+'1. Data'!B41)</f>
        <v>55</v>
      </c>
      <c r="E7" s="66">
        <f>('1. Data'!B27+'1. Data'!B29+'1. Data'!B30+'1. Data'!B31)</f>
        <v>11</v>
      </c>
      <c r="F7" s="67">
        <f>('1. Data'!B16+'1. Data'!B17+'1. Data'!B18+'1. Data'!B19+'1. Data'!B21+'1. Data'!B36+'1. Data'!B37+'1. Data'!B38+'1. Data'!B39+'1. Data'!B40)</f>
        <v>11</v>
      </c>
    </row>
    <row r="8" spans="1:8" ht="19.350000000000001" customHeight="1" thickTop="1" thickBot="1">
      <c r="A8" s="87" t="str">
        <f>'1. Data'!D5</f>
        <v xml:space="preserve">ข้อมูลกชช.2ค </v>
      </c>
      <c r="B8" s="68">
        <f>('1. Data'!E10+'1. Data'!E12+'1. Data'!E15+'1. Data'!E16+'1. Data'!E21+'1. Data'!E37+'1. Data'!E38+'1. Data'!E39)/8</f>
        <v>0.875</v>
      </c>
      <c r="C8" s="68">
        <f>('1. Data'!E7+'1. Data'!E8+'1. Data'!E9+'1. Data'!E10+'1. Data'!E11+'1. Data'!E12+'1. Data'!E13+'1. Data'!E17+'1. Data'!E18+'1. Data'!E19+'1. Data'!E20+'1. Data'!E21+'1. Data'!E27+'1. Data'!E33)/14</f>
        <v>0.5</v>
      </c>
      <c r="D8" s="68">
        <f>('1. Data'!E23+'1. Data'!E24+'1. Data'!E25+'1. Data'!E40+'1. Data'!E41+'1. Data'!E43+'1. Data'!E44+'1. Data'!E45)/8</f>
        <v>1.125</v>
      </c>
      <c r="E8" s="68">
        <f>('1. Data'!E7+'1. Data'!E13+'1. Data'!E17+'1. Data'!E18+'1. Data'!E19+'1. Data'!E27+'1. Data'!E28+'1. Data'!E29+'1. Data'!E33)/9</f>
        <v>0.66666666666666663</v>
      </c>
      <c r="F8" s="69">
        <f>('1. Data'!E21+'1. Data'!E31+'1. Data'!E32+'1. Data'!E34+'1. Data'!E35+'1. Data'!E38+'1. Data'!E40)/7</f>
        <v>1.7142857142857142</v>
      </c>
    </row>
    <row r="9" spans="1:8" ht="19.350000000000001" customHeight="1" thickTop="1" thickBot="1">
      <c r="A9" s="88" t="str">
        <f>'1. Data'!G5</f>
        <v>ข้อมูลอื่นๆ</v>
      </c>
      <c r="B9" s="71">
        <f>IF(COUNT('1. Data'!H7:H13)&gt;0,SUM('1. Data'!H7:H13)/COUNT('1. Data'!H7:H13),0)</f>
        <v>2</v>
      </c>
      <c r="C9" s="71">
        <f>IF(COUNT('1. Data'!H15:H21)&gt;0,SUM('1. Data'!H15:H21)/COUNT('1. Data'!H15:H21),0)</f>
        <v>1.3333333333333333</v>
      </c>
      <c r="D9" s="71">
        <f>IF(COUNT('1. Data'!H23:H29)&gt;0,SUM('1. Data'!H23:H29)/COUNT('1. Data'!H23:H29),0)</f>
        <v>2</v>
      </c>
      <c r="E9" s="71">
        <f>IF(COUNT('1. Data'!H31:H37)&gt;0,SUM('1. Data'!H31:H37)/COUNT('1. Data'!H31:H37),0)</f>
        <v>2</v>
      </c>
      <c r="F9" s="72">
        <f>IF(COUNT('1. Data'!H39:H45)&gt;0,SUM('1. Data'!H39:H45)/COUNT('1. Data'!H39:H45),0)</f>
        <v>2.3333333333333335</v>
      </c>
    </row>
    <row r="10" spans="1:8" ht="19.350000000000001" customHeight="1" thickTop="1">
      <c r="A10" s="70"/>
      <c r="B10" s="73"/>
      <c r="C10" s="73"/>
      <c r="D10" s="74"/>
      <c r="E10" s="74"/>
      <c r="F10" s="75"/>
    </row>
    <row r="11" spans="1:8" ht="19.350000000000001" customHeight="1">
      <c r="A11" s="70"/>
      <c r="B11" s="73"/>
      <c r="C11" s="73"/>
      <c r="D11" s="74"/>
      <c r="E11" s="74"/>
      <c r="F11" s="75"/>
    </row>
    <row r="12" spans="1:8" s="85" customFormat="1" ht="19.350000000000001" customHeight="1">
      <c r="A12" s="91" t="s">
        <v>45</v>
      </c>
      <c r="B12" s="92" t="s">
        <v>67</v>
      </c>
      <c r="C12" s="92" t="s">
        <v>68</v>
      </c>
      <c r="D12" s="92" t="s">
        <v>69</v>
      </c>
      <c r="E12" s="92" t="s">
        <v>70</v>
      </c>
      <c r="F12" s="92" t="s">
        <v>71</v>
      </c>
    </row>
    <row r="13" spans="1:8" ht="19.350000000000001" customHeight="1" thickBot="1">
      <c r="A13" s="88" t="str">
        <f>A7</f>
        <v>ข้อมูล จปฐ.</v>
      </c>
      <c r="B13" s="76">
        <f>IF(B7&lt;=25,3,IF(B7&lt;50,2,IF(B7&gt;51,1)))</f>
        <v>3</v>
      </c>
      <c r="C13" s="76">
        <f>IF(C7&lt;=25,3,IF(C7&lt;=50,2,IF(C7&gt;51,1)))</f>
        <v>3</v>
      </c>
      <c r="D13" s="76">
        <f>IF(D7&lt;=25,3,IF(D7&lt;51,2,IF(D7&gt;51,1)))</f>
        <v>1</v>
      </c>
      <c r="E13" s="76">
        <f>IF(E7&lt;=25,3,IF(E7&lt;51,2,IF(E7&gt;51,1)))</f>
        <v>3</v>
      </c>
      <c r="F13" s="77">
        <f>IF(F7&lt;=25,3,IF(F7&lt;51,2,IF(F7&gt;51,1)))</f>
        <v>3</v>
      </c>
    </row>
    <row r="14" spans="1:8" ht="19.350000000000001" customHeight="1" thickTop="1" thickBot="1">
      <c r="A14" s="88" t="str">
        <f>A8</f>
        <v xml:space="preserve">ข้อมูลกชช.2ค </v>
      </c>
      <c r="B14" s="78">
        <f>B8</f>
        <v>0.875</v>
      </c>
      <c r="C14" s="78">
        <f t="shared" ref="C14:F15" si="0">C8</f>
        <v>0.5</v>
      </c>
      <c r="D14" s="78">
        <f t="shared" si="0"/>
        <v>1.125</v>
      </c>
      <c r="E14" s="78">
        <f t="shared" si="0"/>
        <v>0.66666666666666663</v>
      </c>
      <c r="F14" s="79">
        <f t="shared" si="0"/>
        <v>1.7142857142857142</v>
      </c>
    </row>
    <row r="15" spans="1:8" ht="19.350000000000001" customHeight="1" thickTop="1" thickBot="1">
      <c r="A15" s="88" t="str">
        <f>A9</f>
        <v>ข้อมูลอื่นๆ</v>
      </c>
      <c r="B15" s="80">
        <f>B9</f>
        <v>2</v>
      </c>
      <c r="C15" s="80">
        <f t="shared" si="0"/>
        <v>1.3333333333333333</v>
      </c>
      <c r="D15" s="80">
        <f t="shared" si="0"/>
        <v>2</v>
      </c>
      <c r="E15" s="80">
        <f t="shared" si="0"/>
        <v>2</v>
      </c>
      <c r="F15" s="81">
        <f t="shared" si="0"/>
        <v>2.3333333333333335</v>
      </c>
    </row>
    <row r="16" spans="1:8" ht="19.350000000000001" customHeight="1" thickTop="1">
      <c r="A16" s="70"/>
      <c r="B16" s="73"/>
      <c r="C16" s="73"/>
      <c r="D16" s="73"/>
      <c r="E16" s="73"/>
      <c r="F16" s="82"/>
    </row>
    <row r="17" spans="1:11" ht="19.350000000000001" customHeight="1">
      <c r="A17" s="70"/>
      <c r="B17" s="73"/>
      <c r="C17" s="73"/>
      <c r="D17" s="73"/>
      <c r="E17" s="205"/>
      <c r="F17" s="206"/>
    </row>
    <row r="18" spans="1:11" s="85" customFormat="1" ht="19.350000000000001" customHeight="1">
      <c r="A18" s="91" t="s">
        <v>49</v>
      </c>
      <c r="B18" s="92" t="s">
        <v>97</v>
      </c>
      <c r="C18" s="92" t="s">
        <v>68</v>
      </c>
      <c r="D18" s="92" t="s">
        <v>69</v>
      </c>
      <c r="E18" s="92" t="s">
        <v>70</v>
      </c>
      <c r="F18" s="92" t="str">
        <f>$F$12</f>
        <v>การบริหารจัดการชุมชน</v>
      </c>
    </row>
    <row r="19" spans="1:11" ht="19.350000000000001" customHeight="1">
      <c r="A19" s="89" t="s">
        <v>48</v>
      </c>
      <c r="B19" s="83">
        <f>IF(B15&gt;0,(B13+B14+B15)/3,(B13+B14)/2)</f>
        <v>1.9583333333333333</v>
      </c>
      <c r="C19" s="83">
        <f>IF(C15&gt;0,(C13+C14+C15)/3,(C13+C14)/2)</f>
        <v>1.6111111111111109</v>
      </c>
      <c r="D19" s="83">
        <f>IF(D15&gt;0,(D13+D14+D15)/3,(D13+D14)/2)</f>
        <v>1.375</v>
      </c>
      <c r="E19" s="83">
        <f>IF(E15&gt;0,(E13+E14+E15)/3,(E13+E14)/2)</f>
        <v>1.8888888888888886</v>
      </c>
      <c r="F19" s="84">
        <f>IF(F15&gt;0,(F13+F14+F15)/3,(F13+F14)/2)</f>
        <v>2.3492063492063493</v>
      </c>
    </row>
    <row r="21" spans="1:11" ht="177" customHeight="1">
      <c r="B21" s="90" t="s">
        <v>158</v>
      </c>
      <c r="C21" s="95" t="s">
        <v>156</v>
      </c>
      <c r="D21" s="95" t="s">
        <v>157</v>
      </c>
      <c r="E21" s="95" t="s">
        <v>153</v>
      </c>
      <c r="F21" s="95" t="s">
        <v>159</v>
      </c>
      <c r="G21" s="85"/>
      <c r="H21" s="85"/>
      <c r="I21" s="85"/>
      <c r="J21" s="85"/>
      <c r="K21" s="85"/>
    </row>
    <row r="22" spans="1:11" ht="193.5" customHeight="1">
      <c r="B22" s="90" t="s">
        <v>151</v>
      </c>
      <c r="C22" s="94" t="s">
        <v>160</v>
      </c>
      <c r="D22" s="95" t="s">
        <v>152</v>
      </c>
      <c r="E22" s="95" t="s">
        <v>154</v>
      </c>
      <c r="F22" s="95" t="s">
        <v>155</v>
      </c>
      <c r="G22" s="85"/>
      <c r="H22" s="85"/>
      <c r="I22" s="85"/>
      <c r="J22" s="85"/>
      <c r="K22" s="85"/>
    </row>
    <row r="23" spans="1:11" ht="19.350000000000001" customHeight="1">
      <c r="B23" s="86"/>
      <c r="C23" s="86"/>
      <c r="D23" s="86"/>
    </row>
    <row r="24" spans="1:11" ht="19.350000000000001" customHeight="1">
      <c r="B24" s="86"/>
      <c r="C24" s="86"/>
      <c r="D24" s="86"/>
    </row>
    <row r="25" spans="1:11" ht="19.350000000000001" customHeight="1">
      <c r="B25" s="86"/>
      <c r="C25" s="86"/>
      <c r="D25" s="86"/>
    </row>
    <row r="26" spans="1:11" ht="19.350000000000001" customHeight="1">
      <c r="B26" s="86"/>
      <c r="C26" s="86"/>
      <c r="D26" s="86"/>
    </row>
  </sheetData>
  <sheetProtection selectLockedCells="1" selectUnlockedCells="1"/>
  <mergeCells count="5">
    <mergeCell ref="E17:F17"/>
    <mergeCell ref="D2:F2"/>
    <mergeCell ref="D3:F3"/>
    <mergeCell ref="B4:F4"/>
    <mergeCell ref="A1:F1"/>
  </mergeCells>
  <phoneticPr fontId="0" type="noConversion"/>
  <pageMargins left="0" right="0" top="0.75" bottom="0.75" header="0.3" footer="0.3"/>
  <pageSetup paperSize="9" orientation="landscape" blackAndWhite="1" r:id="rId1"/>
  <headerFooter alignWithMargins="0">
    <oddFooter>&amp;LCopyright MarketWare International 2002&amp;CPage &amp;P&amp;Rwww.marketware.biz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8" tint="-0.249977111117893"/>
  </sheetPr>
  <dimension ref="A1:L41"/>
  <sheetViews>
    <sheetView showGridLines="0" zoomScale="70" zoomScaleNormal="70" workbookViewId="0">
      <selection activeCell="Y35" sqref="Y35"/>
    </sheetView>
  </sheetViews>
  <sheetFormatPr defaultColWidth="8.85546875" defaultRowHeight="12.75"/>
  <cols>
    <col min="4" max="4" width="7.28515625" customWidth="1"/>
    <col min="5" max="5" width="14.7109375" customWidth="1"/>
    <col min="6" max="6" width="10.42578125" customWidth="1"/>
    <col min="7" max="7" width="12.140625" customWidth="1"/>
    <col min="8" max="8" width="14.140625" style="13" customWidth="1"/>
    <col min="10" max="10" width="14.28515625" customWidth="1"/>
    <col min="12" max="12" width="21" customWidth="1"/>
  </cols>
  <sheetData>
    <row r="1" spans="1:12" s="28" customFormat="1" ht="20.25">
      <c r="A1" s="96"/>
      <c r="B1" s="25" t="s">
        <v>37</v>
      </c>
      <c r="C1" s="26">
        <f>'1. Data'!B2</f>
        <v>0</v>
      </c>
      <c r="D1" s="26" t="s">
        <v>62</v>
      </c>
      <c r="E1" s="26">
        <f>'1. Data'!D2</f>
        <v>0</v>
      </c>
      <c r="F1" s="25" t="s">
        <v>38</v>
      </c>
      <c r="G1" s="26">
        <f>'1. Data'!B3</f>
        <v>0</v>
      </c>
      <c r="H1" s="25" t="s">
        <v>39</v>
      </c>
      <c r="I1" s="27">
        <f>'1. Data'!D3</f>
        <v>0</v>
      </c>
      <c r="J1" s="25" t="s">
        <v>40</v>
      </c>
      <c r="K1" s="27">
        <f>'1. Data'!B4</f>
        <v>0</v>
      </c>
      <c r="L1" s="96"/>
    </row>
    <row r="36" spans="1:12" ht="25.5" customHeight="1"/>
    <row r="37" spans="1:12">
      <c r="A37" s="42"/>
      <c r="B37" s="42"/>
      <c r="C37" s="42"/>
      <c r="D37" s="42"/>
      <c r="E37" s="42"/>
      <c r="F37" s="42"/>
      <c r="G37" s="42"/>
      <c r="H37" s="43"/>
      <c r="I37" s="42"/>
      <c r="J37" s="42"/>
      <c r="K37" s="42"/>
      <c r="L37" s="42"/>
    </row>
    <row r="38" spans="1:12">
      <c r="A38" s="42"/>
      <c r="B38" s="42"/>
      <c r="C38" s="42"/>
      <c r="D38" s="42"/>
      <c r="E38" s="42"/>
      <c r="F38" s="42"/>
      <c r="G38" s="42"/>
      <c r="H38" s="43"/>
      <c r="I38" s="42"/>
      <c r="J38" s="42"/>
      <c r="K38" s="42"/>
      <c r="L38" s="42"/>
    </row>
    <row r="39" spans="1:12">
      <c r="A39" s="42"/>
      <c r="B39" s="42"/>
      <c r="C39" s="42"/>
      <c r="D39" s="42"/>
      <c r="E39" s="42"/>
      <c r="F39" s="42"/>
      <c r="G39" s="42"/>
      <c r="H39" s="43"/>
      <c r="I39" s="42"/>
      <c r="J39" s="42"/>
      <c r="K39" s="42"/>
      <c r="L39" s="42"/>
    </row>
    <row r="40" spans="1:12">
      <c r="A40" s="42"/>
      <c r="B40" s="42"/>
      <c r="C40" s="42"/>
      <c r="D40" s="42"/>
      <c r="E40" s="42"/>
      <c r="F40" s="42"/>
      <c r="G40" s="42"/>
      <c r="H40" s="43"/>
      <c r="I40" s="42"/>
      <c r="J40" s="42"/>
      <c r="K40" s="42"/>
      <c r="L40" s="42"/>
    </row>
    <row r="41" spans="1:12" ht="18" customHeight="1">
      <c r="A41" s="42"/>
      <c r="B41" s="42"/>
      <c r="C41" s="42"/>
      <c r="D41" s="42"/>
      <c r="E41" s="42"/>
      <c r="F41" s="42"/>
      <c r="G41" s="42"/>
      <c r="H41" s="43"/>
      <c r="I41" s="42"/>
      <c r="J41" s="42"/>
      <c r="K41" s="42"/>
      <c r="L41" s="42"/>
    </row>
  </sheetData>
  <printOptions horizontalCentered="1" verticalCentered="1"/>
  <pageMargins left="0.25" right="0.25" top="0.25" bottom="0.25" header="0.3" footer="0.05"/>
  <pageSetup paperSize="9" orientation="landscape" horizontalDpi="4294967293" verticalDpi="4294967293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7" tint="-0.249977111117893"/>
  </sheetPr>
  <dimension ref="A1:N43"/>
  <sheetViews>
    <sheetView showGridLines="0" zoomScale="60" zoomScaleNormal="60" workbookViewId="0">
      <selection activeCell="Z28" sqref="Z28"/>
    </sheetView>
  </sheetViews>
  <sheetFormatPr defaultColWidth="8.85546875" defaultRowHeight="12.75"/>
  <cols>
    <col min="4" max="4" width="6" customWidth="1"/>
    <col min="5" max="5" width="6.140625" customWidth="1"/>
    <col min="6" max="6" width="13.28515625" customWidth="1"/>
    <col min="8" max="8" width="12.140625" customWidth="1"/>
    <col min="10" max="10" width="16.28515625" customWidth="1"/>
    <col min="11" max="11" width="10" customWidth="1"/>
    <col min="12" max="12" width="12" customWidth="1"/>
    <col min="14" max="14" width="10.28515625" customWidth="1"/>
  </cols>
  <sheetData>
    <row r="1" spans="1:14" s="28" customFormat="1" ht="20.25">
      <c r="A1" s="96"/>
      <c r="B1" s="96"/>
      <c r="C1" s="25" t="s">
        <v>37</v>
      </c>
      <c r="D1" s="26">
        <f>'1. Data'!B2</f>
        <v>0</v>
      </c>
      <c r="E1" s="26" t="s">
        <v>62</v>
      </c>
      <c r="F1" s="26">
        <f>'1. Data'!D2</f>
        <v>0</v>
      </c>
      <c r="G1" s="25" t="s">
        <v>38</v>
      </c>
      <c r="H1" s="26">
        <f>'1. Data'!B3</f>
        <v>0</v>
      </c>
      <c r="I1" s="25" t="s">
        <v>39</v>
      </c>
      <c r="J1" s="27">
        <f>'1. Data'!D3</f>
        <v>0</v>
      </c>
      <c r="K1" s="25" t="s">
        <v>40</v>
      </c>
      <c r="L1" s="27">
        <f>'1. Data'!B4</f>
        <v>0</v>
      </c>
      <c r="M1" s="96"/>
      <c r="N1" s="96"/>
    </row>
    <row r="39" spans="1:14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</row>
    <row r="40" spans="1:14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</row>
    <row r="41" spans="1:14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</row>
    <row r="42" spans="1:14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</row>
    <row r="43" spans="1:14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</row>
  </sheetData>
  <sheetProtection formatCells="0" formatColumns="0" formatRows="0" insertColumns="0" insertRows="0" insertHyperlinks="0" deleteColumns="0" deleteRows="0" sort="0" autoFilter="0" pivotTables="0"/>
  <printOptions horizontalCentered="1" verticalCentered="1"/>
  <pageMargins left="0.25" right="0.25" top="0.25" bottom="0.25" header="0.05" footer="0.05"/>
  <pageSetup paperSize="9" orientation="landscape" horizontalDpi="4294967293" verticalDpi="36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6" tint="-0.249977111117893"/>
  </sheetPr>
  <dimension ref="A1:U41"/>
  <sheetViews>
    <sheetView topLeftCell="A16" zoomScale="85" zoomScaleNormal="85" workbookViewId="0">
      <selection activeCell="X14" sqref="X14"/>
    </sheetView>
  </sheetViews>
  <sheetFormatPr defaultColWidth="8.85546875" defaultRowHeight="23.25"/>
  <cols>
    <col min="1" max="1" width="1.42578125" style="109" customWidth="1"/>
    <col min="2" max="2" width="16.28515625" style="106" customWidth="1"/>
    <col min="3" max="3" width="4.140625" style="106" customWidth="1"/>
    <col min="4" max="4" width="8" style="106" customWidth="1"/>
    <col min="5" max="6" width="7.7109375" style="106" customWidth="1"/>
    <col min="7" max="7" width="3.7109375" style="106" customWidth="1"/>
    <col min="8" max="8" width="14.28515625" style="106" customWidth="1"/>
    <col min="9" max="9" width="10.42578125" style="106" customWidth="1"/>
    <col min="10" max="10" width="3.7109375" style="106" customWidth="1"/>
    <col min="11" max="12" width="7.7109375" style="106" customWidth="1"/>
    <col min="13" max="13" width="3.7109375" style="106" customWidth="1"/>
    <col min="14" max="15" width="7.7109375" style="106" customWidth="1"/>
    <col min="16" max="16" width="3.7109375" style="106" customWidth="1"/>
    <col min="17" max="18" width="7.7109375" style="106" customWidth="1"/>
    <col min="19" max="19" width="15.140625" style="106" customWidth="1"/>
    <col min="20" max="16384" width="8.85546875" style="106"/>
  </cols>
  <sheetData>
    <row r="1" spans="1:21" ht="31.5">
      <c r="B1" s="310" t="s">
        <v>163</v>
      </c>
      <c r="C1" s="309" t="s">
        <v>99</v>
      </c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154"/>
      <c r="P1" s="306" t="s">
        <v>164</v>
      </c>
      <c r="Q1" s="307"/>
      <c r="R1" s="308"/>
    </row>
    <row r="2" spans="1:21" s="146" customFormat="1" ht="12.75" customHeight="1">
      <c r="A2" s="145"/>
      <c r="B2" s="310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144"/>
      <c r="P2" s="144"/>
      <c r="Q2" s="144"/>
      <c r="R2" s="144"/>
    </row>
    <row r="3" spans="1:21" s="148" customFormat="1" ht="29.1" customHeight="1">
      <c r="A3" s="147"/>
      <c r="B3" s="149" t="s">
        <v>95</v>
      </c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</row>
    <row r="4" spans="1:21" ht="30.95" customHeight="1">
      <c r="B4" s="151" t="s">
        <v>96</v>
      </c>
      <c r="C4" s="282" t="str">
        <f>IF('4.Logic Model'!P4='2.ผลวิเคราะห์ชุมชน'!B19,'2.ผลวิเคราะห์ชุมชน'!B18,IF(P4='2.ผลวิเคราะห์ชุมชน'!C19,'2.ผลวิเคราะห์ชุมชน'!C18,IF(P4='2.ผลวิเคราะห์ชุมชน'!D19,'2.ผลวิเคราะห์ชุมชน'!D18,IF(P4='2.ผลวิเคราะห์ชุมชน'!E19,'2.ผลวิเคราะห์ชุมชน'!E18,IF(P4='2.ผลวิเคราะห์ชุมชน'!F19,'2.ผลวิเคราะห์ชุมชน'!F18)))))</f>
        <v>การจัดการความเสี่ยงชุมชน</v>
      </c>
      <c r="D4" s="282"/>
      <c r="E4" s="282"/>
      <c r="F4" s="282"/>
      <c r="G4" s="282"/>
      <c r="H4" s="282"/>
      <c r="I4" s="282"/>
      <c r="J4" s="282"/>
      <c r="K4" s="282"/>
      <c r="L4" s="150"/>
      <c r="M4" s="286" t="s">
        <v>165</v>
      </c>
      <c r="N4" s="286"/>
      <c r="O4" s="287"/>
      <c r="P4" s="283">
        <f>MIN('2.ผลวิเคราะห์ชุมชน'!B19:F19)</f>
        <v>1.375</v>
      </c>
      <c r="Q4" s="284"/>
      <c r="R4" s="285"/>
    </row>
    <row r="5" spans="1:21" ht="114" customHeight="1">
      <c r="B5" s="289" t="s">
        <v>166</v>
      </c>
      <c r="C5" s="288" t="str">
        <f>IF('4.Logic Model'!P4='2.ผลวิเคราะห์ชุมชน'!B19,'2.ผลวิเคราะห์ชุมชน'!B21,IF(P4='2.ผลวิเคราะห์ชุมชน'!C19,'2.ผลวิเคราะห์ชุมชน'!C21,IF(P4='2.ผลวิเคราะห์ชุมชน'!D19,'2.ผลวิเคราะห์ชุมชน'!D21,IF(P4='2.ผลวิเคราะห์ชุมชน'!E19,'2.ผลวิเคราะห์ชุมชน'!E21,IF(P4='2.ผลวิเคราะห์ชุมชน'!F19,'2.ผลวิเคราะห์ชุมชน'!F21)))))</f>
        <v xml:space="preserve">เด็กแรกเกิดมีน้ำหนัก 2,500 กรัมขึ้นไป, และได้กินนมแม่อย่างเดียว 6  เดือนแรกติดต่อกัน, เด็กอายุ 0-12 ปี ได้รับวัคซีนป้องกันโรคครบฯ, กินอาหารถูกสุขลักษณะ, การใช้ยาบรรเทาอาการเจ็บป่วยอย่างเหมาะสม, อายุ 35 ปีขึ้นไปได้รับการตรวจสุขภาพประจำปี, การออกกำลังกาย, ความมั่นคงในที่อยู่อาศัย, การจัดบ้านเรือนถูกสุขลักษณะ, การถูกรบกวนจากมลพิษ, การป้องกันอุบัติภัยและภัยธรรมชาติ, ความปลอดภัยในชีวิตและทรัพย์สิน, เด็กอายุ 3-5 ปี ได้รับบริการเตรียมความพร้อมก่อนวัยเรียน, เด็กอายุ 6-14 ปี ได้รับการศึกษาภาคบังคับ 9 ปี, เด็กจบชั้น ม.3 ได้เรียนต่อ, คนที่จบการศึกษาภาคบังคับ 9 ปี ได้รับการฝึกอบรมอาชีพ, การอ่าน เขียนภาษาไทยและคิดเลขอย่างง่ายได้, การดื่มสุรา, การสูบบุหรี่, ครอบครัวมีความอบอุ่น
</v>
      </c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88"/>
      <c r="R5" s="288"/>
      <c r="U5" s="132"/>
    </row>
    <row r="6" spans="1:21" ht="78" hidden="1" customHeight="1">
      <c r="B6" s="289"/>
      <c r="C6" s="288" t="str">
        <f>IF('4.Logic Model'!P4='2.ผลวิเคราะห์ชุมชน'!B19,'2.ผลวิเคราะห์ชุมชน'!B22,IF(P4='2.ผลวิเคราะห์ชุมชน'!C19,'2.ผลวิเคราะห์ชุมชน'!C22,IF(P4='2.ผลวิเคราะห์ชุมชน'!D19,'2.ผลวิเคราะห์ชุมชน'!D22,IF(P4='2.ผลวิเคราะห์ชุมชน'!E19,'2.ผลวิเคราะห์ชุมชน'!E22,IF(P4='2.ผลวิเคราะห์ชุมชน'!F19,'2.ผลวิเคราะห์ชุมชน'!F22)))))</f>
        <v xml:space="preserve">ความปลอดภัยในการทำงาน, การป้องกันโรคติดต่อ, การกีฬา, การปลูกป่าหรือต้นไม้ยืนต้น, การจัดการสภาพแวดล้อม, ปลอดภัยจากยาเสพติด, ปลอดภัยจากภัยพิบัติ, ปลอดภัยจากความเสี่ยงในชุมชน
</v>
      </c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288"/>
      <c r="R6" s="288"/>
    </row>
    <row r="7" spans="1:21" s="109" customFormat="1" ht="9.75" customHeight="1">
      <c r="B7" s="152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</row>
    <row r="8" spans="1:21" ht="20.100000000000001" customHeight="1">
      <c r="B8" s="274" t="s">
        <v>78</v>
      </c>
      <c r="C8" s="275"/>
      <c r="E8" s="276" t="s">
        <v>79</v>
      </c>
      <c r="F8" s="277"/>
      <c r="G8" s="277"/>
      <c r="H8" s="277"/>
      <c r="I8" s="278"/>
      <c r="J8" s="107"/>
      <c r="K8" s="279" t="s">
        <v>80</v>
      </c>
      <c r="L8" s="280"/>
      <c r="M8" s="280"/>
      <c r="N8" s="280"/>
      <c r="O8" s="280"/>
      <c r="P8" s="280"/>
      <c r="Q8" s="280"/>
      <c r="R8" s="281"/>
    </row>
    <row r="9" spans="1:21" s="139" customFormat="1" ht="20.100000000000001" customHeight="1">
      <c r="A9" s="143"/>
      <c r="B9" s="304" t="s">
        <v>81</v>
      </c>
      <c r="C9" s="305"/>
      <c r="D9" s="140"/>
      <c r="E9" s="244" t="s">
        <v>82</v>
      </c>
      <c r="F9" s="245"/>
      <c r="G9" s="141"/>
      <c r="H9" s="245" t="s">
        <v>83</v>
      </c>
      <c r="I9" s="246"/>
      <c r="K9" s="247" t="s">
        <v>84</v>
      </c>
      <c r="L9" s="217"/>
      <c r="M9" s="142"/>
      <c r="N9" s="217" t="s">
        <v>85</v>
      </c>
      <c r="O9" s="217"/>
      <c r="P9" s="142"/>
      <c r="Q9" s="217" t="s">
        <v>86</v>
      </c>
      <c r="R9" s="218"/>
    </row>
    <row r="10" spans="1:21" s="109" customFormat="1">
      <c r="B10" s="110" t="s">
        <v>87</v>
      </c>
      <c r="C10" s="110"/>
      <c r="D10" s="111"/>
      <c r="E10" s="112"/>
      <c r="F10" s="112"/>
      <c r="G10" s="111"/>
      <c r="H10" s="112"/>
      <c r="I10" s="112"/>
      <c r="K10" s="112"/>
      <c r="L10" s="112"/>
      <c r="M10" s="111"/>
      <c r="N10" s="112"/>
      <c r="O10" s="112"/>
      <c r="P10" s="111"/>
      <c r="Q10" s="112"/>
      <c r="R10" s="112"/>
    </row>
    <row r="11" spans="1:21">
      <c r="B11" s="225" t="s">
        <v>168</v>
      </c>
      <c r="C11" s="226"/>
      <c r="D11" s="108"/>
      <c r="E11" s="314" t="s">
        <v>169</v>
      </c>
      <c r="F11" s="315"/>
      <c r="G11" s="108"/>
      <c r="H11" s="232"/>
      <c r="I11" s="233"/>
      <c r="J11" s="108"/>
      <c r="K11" s="238"/>
      <c r="L11" s="239"/>
      <c r="N11" s="263"/>
      <c r="O11" s="264"/>
      <c r="Q11" s="257"/>
      <c r="R11" s="258"/>
    </row>
    <row r="12" spans="1:21">
      <c r="B12" s="227"/>
      <c r="C12" s="228"/>
      <c r="E12" s="316"/>
      <c r="F12" s="317"/>
      <c r="H12" s="234"/>
      <c r="I12" s="235"/>
      <c r="J12" s="108"/>
      <c r="K12" s="240"/>
      <c r="L12" s="241"/>
      <c r="N12" s="265"/>
      <c r="O12" s="266"/>
      <c r="Q12" s="259"/>
      <c r="R12" s="260"/>
    </row>
    <row r="13" spans="1:21">
      <c r="B13" s="229"/>
      <c r="C13" s="230"/>
      <c r="D13" s="108"/>
      <c r="E13" s="316"/>
      <c r="F13" s="317"/>
      <c r="G13" s="108"/>
      <c r="H13" s="236"/>
      <c r="I13" s="237"/>
      <c r="K13" s="242"/>
      <c r="L13" s="243"/>
      <c r="N13" s="267"/>
      <c r="O13" s="268"/>
      <c r="Q13" s="259"/>
      <c r="R13" s="260"/>
    </row>
    <row r="14" spans="1:21">
      <c r="D14" s="108"/>
      <c r="E14" s="318"/>
      <c r="F14" s="319"/>
      <c r="G14" s="108"/>
      <c r="H14" s="113" t="s">
        <v>88</v>
      </c>
      <c r="I14" s="114"/>
      <c r="J14" s="108"/>
      <c r="K14" s="106" t="s">
        <v>89</v>
      </c>
      <c r="L14" s="115"/>
      <c r="N14" s="106" t="s">
        <v>89</v>
      </c>
      <c r="O14" s="116"/>
      <c r="Q14" s="259"/>
      <c r="R14" s="260"/>
    </row>
    <row r="15" spans="1:21">
      <c r="D15" s="108"/>
      <c r="E15" s="117"/>
      <c r="F15" s="117"/>
      <c r="G15" s="108"/>
      <c r="H15" s="113" t="s">
        <v>91</v>
      </c>
      <c r="I15" s="311"/>
      <c r="J15" s="108"/>
      <c r="K15" s="106" t="s">
        <v>92</v>
      </c>
      <c r="L15" s="313"/>
      <c r="N15" s="106" t="s">
        <v>92</v>
      </c>
      <c r="O15" s="269"/>
      <c r="Q15" s="259"/>
      <c r="R15" s="260"/>
    </row>
    <row r="16" spans="1:21">
      <c r="B16" s="106" t="s">
        <v>90</v>
      </c>
      <c r="D16" s="108"/>
      <c r="E16" s="117"/>
      <c r="F16" s="117"/>
      <c r="G16" s="108"/>
      <c r="H16" s="113"/>
      <c r="I16" s="312"/>
      <c r="J16" s="108"/>
      <c r="L16" s="291"/>
      <c r="N16" s="118"/>
      <c r="O16" s="270"/>
      <c r="Q16" s="259"/>
      <c r="R16" s="260"/>
    </row>
    <row r="17" spans="2:18" ht="20.100000000000001" customHeight="1">
      <c r="B17" s="119"/>
      <c r="C17" s="120"/>
      <c r="D17" s="108"/>
      <c r="E17" s="121"/>
      <c r="F17" s="121"/>
      <c r="G17" s="108"/>
      <c r="I17" s="122"/>
      <c r="J17" s="108"/>
      <c r="L17" s="123"/>
      <c r="Q17" s="259"/>
      <c r="R17" s="260"/>
    </row>
    <row r="18" spans="2:18">
      <c r="B18" s="124"/>
      <c r="C18" s="125"/>
      <c r="I18" s="122"/>
      <c r="J18" s="108"/>
      <c r="Q18" s="259"/>
      <c r="R18" s="260"/>
    </row>
    <row r="19" spans="2:18">
      <c r="B19" s="124"/>
      <c r="C19" s="125"/>
      <c r="D19" s="108"/>
      <c r="E19" s="219"/>
      <c r="F19" s="220"/>
      <c r="G19" s="108"/>
      <c r="H19" s="320"/>
      <c r="I19" s="321"/>
      <c r="K19" s="298"/>
      <c r="L19" s="299"/>
      <c r="N19" s="263"/>
      <c r="O19" s="264"/>
      <c r="Q19" s="259"/>
      <c r="R19" s="260"/>
    </row>
    <row r="20" spans="2:18">
      <c r="B20" s="126"/>
      <c r="C20" s="127"/>
      <c r="D20" s="108"/>
      <c r="E20" s="221"/>
      <c r="F20" s="222"/>
      <c r="G20" s="108"/>
      <c r="H20" s="322"/>
      <c r="I20" s="323"/>
      <c r="K20" s="300"/>
      <c r="L20" s="301"/>
      <c r="N20" s="265"/>
      <c r="O20" s="266"/>
      <c r="Q20" s="259"/>
      <c r="R20" s="260"/>
    </row>
    <row r="21" spans="2:18">
      <c r="D21" s="108"/>
      <c r="E21" s="221"/>
      <c r="F21" s="222"/>
      <c r="G21" s="108"/>
      <c r="H21" s="322"/>
      <c r="I21" s="323"/>
      <c r="J21" s="108"/>
      <c r="K21" s="300"/>
      <c r="L21" s="301"/>
      <c r="N21" s="265"/>
      <c r="O21" s="266"/>
      <c r="Q21" s="259"/>
      <c r="R21" s="260"/>
    </row>
    <row r="22" spans="2:18">
      <c r="E22" s="221"/>
      <c r="F22" s="222"/>
      <c r="H22" s="324"/>
      <c r="I22" s="325"/>
      <c r="J22" s="108"/>
      <c r="K22" s="302"/>
      <c r="L22" s="303"/>
      <c r="N22" s="267"/>
      <c r="O22" s="268"/>
      <c r="Q22" s="259"/>
      <c r="R22" s="260"/>
    </row>
    <row r="23" spans="2:18">
      <c r="B23" s="106" t="s">
        <v>93</v>
      </c>
      <c r="E23" s="221"/>
      <c r="F23" s="222"/>
      <c r="H23" s="128" t="s">
        <v>88</v>
      </c>
      <c r="I23" s="129"/>
      <c r="J23" s="108"/>
      <c r="K23" s="130" t="s">
        <v>89</v>
      </c>
      <c r="L23" s="131"/>
      <c r="N23" s="130" t="s">
        <v>89</v>
      </c>
      <c r="O23" s="116"/>
      <c r="Q23" s="259"/>
      <c r="R23" s="260"/>
    </row>
    <row r="24" spans="2:18">
      <c r="B24" s="225"/>
      <c r="C24" s="226"/>
      <c r="E24" s="223"/>
      <c r="F24" s="224"/>
      <c r="G24" s="108"/>
      <c r="H24" s="128" t="s">
        <v>91</v>
      </c>
      <c r="I24" s="271"/>
      <c r="K24" s="130" t="s">
        <v>92</v>
      </c>
      <c r="L24" s="290"/>
      <c r="N24" s="132" t="s">
        <v>92</v>
      </c>
      <c r="O24" s="269"/>
      <c r="Q24" s="259"/>
      <c r="R24" s="260"/>
    </row>
    <row r="25" spans="2:18">
      <c r="B25" s="227"/>
      <c r="C25" s="228"/>
      <c r="G25" s="108"/>
      <c r="I25" s="272"/>
      <c r="K25" s="118"/>
      <c r="L25" s="291"/>
      <c r="O25" s="270"/>
      <c r="Q25" s="259"/>
      <c r="R25" s="260"/>
    </row>
    <row r="26" spans="2:18">
      <c r="B26" s="227"/>
      <c r="C26" s="228"/>
      <c r="G26" s="108"/>
      <c r="I26" s="133"/>
      <c r="K26" s="118"/>
      <c r="L26" s="118"/>
      <c r="Q26" s="259"/>
      <c r="R26" s="260"/>
    </row>
    <row r="27" spans="2:18">
      <c r="B27" s="229"/>
      <c r="C27" s="230"/>
      <c r="K27" s="118"/>
      <c r="L27" s="118"/>
      <c r="Q27" s="259"/>
      <c r="R27" s="260"/>
    </row>
    <row r="28" spans="2:18">
      <c r="E28" s="326"/>
      <c r="F28" s="327"/>
      <c r="H28" s="292"/>
      <c r="I28" s="293"/>
      <c r="K28" s="298"/>
      <c r="L28" s="299"/>
      <c r="N28" s="263"/>
      <c r="O28" s="264"/>
      <c r="Q28" s="259"/>
      <c r="R28" s="260"/>
    </row>
    <row r="29" spans="2:18">
      <c r="B29" s="106" t="s">
        <v>94</v>
      </c>
      <c r="E29" s="328"/>
      <c r="F29" s="329"/>
      <c r="H29" s="294"/>
      <c r="I29" s="295"/>
      <c r="K29" s="300"/>
      <c r="L29" s="301"/>
      <c r="N29" s="265"/>
      <c r="O29" s="266"/>
      <c r="Q29" s="259"/>
      <c r="R29" s="260"/>
    </row>
    <row r="30" spans="2:18">
      <c r="B30" s="225"/>
      <c r="C30" s="226"/>
      <c r="E30" s="328"/>
      <c r="F30" s="329"/>
      <c r="H30" s="294"/>
      <c r="I30" s="295"/>
      <c r="K30" s="300"/>
      <c r="L30" s="301"/>
      <c r="N30" s="265"/>
      <c r="O30" s="266"/>
      <c r="Q30" s="259"/>
      <c r="R30" s="260"/>
    </row>
    <row r="31" spans="2:18">
      <c r="B31" s="227"/>
      <c r="C31" s="228"/>
      <c r="E31" s="328"/>
      <c r="F31" s="329"/>
      <c r="H31" s="296"/>
      <c r="I31" s="297"/>
      <c r="K31" s="302"/>
      <c r="L31" s="303"/>
      <c r="N31" s="267"/>
      <c r="O31" s="268"/>
      <c r="Q31" s="259"/>
      <c r="R31" s="260"/>
    </row>
    <row r="32" spans="2:18">
      <c r="B32" s="227"/>
      <c r="C32" s="228"/>
      <c r="E32" s="328"/>
      <c r="F32" s="329"/>
      <c r="H32" s="128" t="s">
        <v>88</v>
      </c>
      <c r="I32" s="134"/>
      <c r="K32" s="106" t="s">
        <v>89</v>
      </c>
      <c r="L32" s="115"/>
      <c r="N32" s="106" t="s">
        <v>89</v>
      </c>
      <c r="O32" s="135"/>
      <c r="Q32" s="259"/>
      <c r="R32" s="260"/>
    </row>
    <row r="33" spans="2:18">
      <c r="B33" s="229"/>
      <c r="C33" s="230"/>
      <c r="E33" s="330"/>
      <c r="F33" s="331"/>
      <c r="H33" s="128" t="s">
        <v>91</v>
      </c>
      <c r="I33" s="271"/>
      <c r="K33" s="106" t="s">
        <v>92</v>
      </c>
      <c r="L33" s="290"/>
      <c r="N33" s="106" t="s">
        <v>92</v>
      </c>
      <c r="O33" s="269"/>
      <c r="Q33" s="259"/>
      <c r="R33" s="260"/>
    </row>
    <row r="34" spans="2:18">
      <c r="I34" s="272"/>
      <c r="L34" s="291"/>
      <c r="O34" s="270"/>
      <c r="Q34" s="261"/>
      <c r="R34" s="262"/>
    </row>
    <row r="35" spans="2:18" ht="20.100000000000001" customHeight="1">
      <c r="E35" s="118"/>
      <c r="F35" s="118"/>
      <c r="I35" s="133"/>
      <c r="J35" s="136"/>
      <c r="Q35" s="106" t="s">
        <v>89</v>
      </c>
      <c r="R35" s="137"/>
    </row>
    <row r="36" spans="2:18">
      <c r="E36" s="118"/>
      <c r="F36" s="118"/>
      <c r="J36" s="136"/>
      <c r="Q36" s="106" t="s">
        <v>92</v>
      </c>
      <c r="R36" s="138"/>
    </row>
    <row r="37" spans="2:18" ht="12.75" customHeight="1">
      <c r="B37" s="248" t="s">
        <v>161</v>
      </c>
      <c r="C37" s="249"/>
      <c r="D37" s="249"/>
      <c r="E37" s="249"/>
      <c r="F37" s="249"/>
      <c r="G37" s="250"/>
      <c r="H37" s="128"/>
      <c r="I37" s="248" t="s">
        <v>162</v>
      </c>
      <c r="J37" s="249"/>
      <c r="K37" s="249"/>
      <c r="L37" s="249"/>
      <c r="M37" s="249"/>
      <c r="N37" s="249"/>
      <c r="O37" s="250"/>
      <c r="P37" s="128"/>
    </row>
    <row r="38" spans="2:18" ht="12.75" customHeight="1">
      <c r="B38" s="251"/>
      <c r="C38" s="252"/>
      <c r="D38" s="252"/>
      <c r="E38" s="252"/>
      <c r="F38" s="252"/>
      <c r="G38" s="253"/>
      <c r="H38" s="128"/>
      <c r="I38" s="251"/>
      <c r="J38" s="252"/>
      <c r="K38" s="252"/>
      <c r="L38" s="252"/>
      <c r="M38" s="252"/>
      <c r="N38" s="252"/>
      <c r="O38" s="253"/>
      <c r="P38" s="128"/>
    </row>
    <row r="39" spans="2:18" ht="12.75" customHeight="1">
      <c r="B39" s="251"/>
      <c r="C39" s="252"/>
      <c r="D39" s="252"/>
      <c r="E39" s="252"/>
      <c r="F39" s="252"/>
      <c r="G39" s="253"/>
      <c r="H39" s="128"/>
      <c r="I39" s="251"/>
      <c r="J39" s="252"/>
      <c r="K39" s="252"/>
      <c r="L39" s="252"/>
      <c r="M39" s="252"/>
      <c r="N39" s="252"/>
      <c r="O39" s="253"/>
      <c r="P39" s="128"/>
      <c r="Q39" s="128"/>
      <c r="R39" s="128"/>
    </row>
    <row r="40" spans="2:18" ht="12.75" customHeight="1">
      <c r="B40" s="254"/>
      <c r="C40" s="255"/>
      <c r="D40" s="255"/>
      <c r="E40" s="255"/>
      <c r="F40" s="255"/>
      <c r="G40" s="256"/>
      <c r="H40" s="128"/>
      <c r="I40" s="254"/>
      <c r="J40" s="255"/>
      <c r="K40" s="255"/>
      <c r="L40" s="255"/>
      <c r="M40" s="255"/>
      <c r="N40" s="255"/>
      <c r="O40" s="256"/>
      <c r="P40" s="128"/>
      <c r="Q40" s="128"/>
      <c r="R40" s="128"/>
    </row>
    <row r="41" spans="2:18">
      <c r="B41" s="128"/>
      <c r="C41" s="128"/>
      <c r="D41" s="128"/>
      <c r="E41" s="128"/>
      <c r="F41" s="128"/>
      <c r="G41" s="128"/>
      <c r="H41" s="128"/>
      <c r="I41" s="128"/>
      <c r="K41" s="128"/>
      <c r="L41" s="128"/>
      <c r="M41" s="128"/>
      <c r="N41" s="128"/>
      <c r="O41" s="128"/>
      <c r="P41" s="128"/>
      <c r="Q41" s="231"/>
      <c r="R41" s="231"/>
    </row>
  </sheetData>
  <mergeCells count="47">
    <mergeCell ref="B9:C9"/>
    <mergeCell ref="P1:R1"/>
    <mergeCell ref="I37:O40"/>
    <mergeCell ref="C1:N2"/>
    <mergeCell ref="B1:B2"/>
    <mergeCell ref="I15:I16"/>
    <mergeCell ref="L15:L16"/>
    <mergeCell ref="I24:I25"/>
    <mergeCell ref="L24:L25"/>
    <mergeCell ref="B11:C13"/>
    <mergeCell ref="E11:F14"/>
    <mergeCell ref="N19:O22"/>
    <mergeCell ref="O24:O25"/>
    <mergeCell ref="K19:L22"/>
    <mergeCell ref="H19:I22"/>
    <mergeCell ref="E28:F33"/>
    <mergeCell ref="L33:L34"/>
    <mergeCell ref="O33:O34"/>
    <mergeCell ref="H28:I31"/>
    <mergeCell ref="K28:L31"/>
    <mergeCell ref="N28:O31"/>
    <mergeCell ref="C3:R3"/>
    <mergeCell ref="B8:C8"/>
    <mergeCell ref="E8:I8"/>
    <mergeCell ref="K8:R8"/>
    <mergeCell ref="C4:K4"/>
    <mergeCell ref="P4:R4"/>
    <mergeCell ref="M4:O4"/>
    <mergeCell ref="C5:R5"/>
    <mergeCell ref="C6:R6"/>
    <mergeCell ref="B5:B6"/>
    <mergeCell ref="N9:O9"/>
    <mergeCell ref="Q9:R9"/>
    <mergeCell ref="E19:F24"/>
    <mergeCell ref="B24:C27"/>
    <mergeCell ref="Q41:R41"/>
    <mergeCell ref="B30:C33"/>
    <mergeCell ref="H11:I13"/>
    <mergeCell ref="K11:L13"/>
    <mergeCell ref="E9:F9"/>
    <mergeCell ref="H9:I9"/>
    <mergeCell ref="K9:L9"/>
    <mergeCell ref="B37:G40"/>
    <mergeCell ref="Q11:R34"/>
    <mergeCell ref="N11:O13"/>
    <mergeCell ref="O15:O16"/>
    <mergeCell ref="I33:I34"/>
  </mergeCells>
  <phoneticPr fontId="10" type="noConversion"/>
  <printOptions horizontalCentered="1"/>
  <pageMargins left="0.25" right="0.25" top="0.25" bottom="0.25" header="0.05" footer="0.05"/>
  <pageSetup paperSize="9" scale="75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"/>
  <sheetViews>
    <sheetView zoomScaleNormal="100" workbookViewId="0">
      <selection activeCell="X15" sqref="X15"/>
    </sheetView>
  </sheetViews>
  <sheetFormatPr defaultRowHeight="15"/>
  <cols>
    <col min="1" max="3" width="9" style="166" customWidth="1"/>
    <col min="4" max="16384" width="9.140625" style="166"/>
  </cols>
  <sheetData/>
  <pageMargins left="0.7" right="0.7" top="0.75" bottom="0.75" header="0.3" footer="0.3"/>
  <pageSetup paperSize="9" orientation="portrait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4" tint="-0.249977111117893"/>
  </sheetPr>
  <dimension ref="A1:J12"/>
  <sheetViews>
    <sheetView tabSelected="1" workbookViewId="0">
      <selection activeCell="C6" sqref="C6"/>
    </sheetView>
  </sheetViews>
  <sheetFormatPr defaultColWidth="11.42578125" defaultRowHeight="12.75"/>
  <cols>
    <col min="1" max="1" width="8.28515625" style="33" customWidth="1"/>
    <col min="2" max="2" width="17" style="33" customWidth="1"/>
    <col min="3" max="3" width="59.140625" style="33" customWidth="1"/>
    <col min="4" max="4" width="10" style="33" customWidth="1"/>
    <col min="5" max="5" width="8.28515625" style="33" customWidth="1"/>
    <col min="6" max="16384" width="11.42578125" style="33"/>
  </cols>
  <sheetData>
    <row r="1" spans="1:10">
      <c r="A1" s="168"/>
      <c r="B1" s="168"/>
      <c r="C1" s="168"/>
      <c r="D1" s="168"/>
      <c r="E1" s="168"/>
    </row>
    <row r="2" spans="1:10" ht="20.25" customHeight="1">
      <c r="A2" s="168"/>
      <c r="B2" s="168"/>
      <c r="C2" s="168"/>
      <c r="D2" s="169"/>
      <c r="E2" s="169"/>
    </row>
    <row r="3" spans="1:10" ht="37.5">
      <c r="A3" s="168"/>
      <c r="B3" s="177" t="s">
        <v>101</v>
      </c>
      <c r="C3" s="168"/>
      <c r="D3" s="170"/>
      <c r="E3" s="169"/>
    </row>
    <row r="4" spans="1:10" ht="31.5">
      <c r="A4" s="168"/>
      <c r="B4" s="171" t="s">
        <v>189</v>
      </c>
      <c r="C4" s="170" t="s">
        <v>188</v>
      </c>
      <c r="D4" s="170"/>
      <c r="E4" s="169"/>
      <c r="J4"/>
    </row>
    <row r="5" spans="1:10" ht="31.5">
      <c r="A5" s="168"/>
      <c r="B5" s="168"/>
      <c r="C5" s="170" t="s">
        <v>211</v>
      </c>
      <c r="D5" s="170"/>
      <c r="E5" s="169"/>
    </row>
    <row r="6" spans="1:10" ht="31.5">
      <c r="A6" s="168"/>
      <c r="B6" s="168"/>
      <c r="C6" s="170" t="s">
        <v>98</v>
      </c>
      <c r="D6" s="170"/>
      <c r="E6" s="169"/>
    </row>
    <row r="7" spans="1:10" ht="21.75" customHeight="1">
      <c r="A7" s="168"/>
      <c r="B7" s="168"/>
      <c r="C7" s="170"/>
      <c r="D7" s="170"/>
      <c r="E7" s="169"/>
      <c r="G7"/>
    </row>
    <row r="8" spans="1:10" ht="31.5">
      <c r="A8" s="168"/>
      <c r="B8" s="173" t="s">
        <v>190</v>
      </c>
      <c r="C8" s="174" t="s">
        <v>209</v>
      </c>
      <c r="D8" s="174"/>
      <c r="E8" s="172"/>
    </row>
    <row r="9" spans="1:10" ht="31.5">
      <c r="A9" s="168"/>
      <c r="B9" s="175"/>
      <c r="C9" s="174" t="s">
        <v>187</v>
      </c>
      <c r="D9" s="174"/>
      <c r="E9" s="169"/>
      <c r="H9"/>
    </row>
    <row r="10" spans="1:10" ht="31.5">
      <c r="A10" s="168"/>
      <c r="B10" s="175"/>
      <c r="C10" s="174" t="s">
        <v>210</v>
      </c>
      <c r="D10" s="174"/>
      <c r="E10" s="169"/>
    </row>
    <row r="11" spans="1:10" ht="30">
      <c r="A11" s="168"/>
      <c r="B11" s="332" t="s">
        <v>191</v>
      </c>
      <c r="C11" s="332"/>
      <c r="D11" s="332"/>
      <c r="E11" s="176"/>
    </row>
    <row r="12" spans="1:10" ht="29.25" customHeight="1">
      <c r="A12" s="168"/>
      <c r="B12" s="168"/>
      <c r="C12" s="168"/>
      <c r="D12" s="168"/>
      <c r="E12" s="168"/>
    </row>
  </sheetData>
  <mergeCells count="1">
    <mergeCell ref="B11:D11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คำแนะนำ</vt:lpstr>
      <vt:lpstr>1. Data</vt:lpstr>
      <vt:lpstr>2.ผลวิเคราะห์ชุมชน</vt:lpstr>
      <vt:lpstr>2. Radar Diagram</vt:lpstr>
      <vt:lpstr>3. Radar Analysis</vt:lpstr>
      <vt:lpstr>4.Logic Model</vt:lpstr>
      <vt:lpstr>Project</vt:lpstr>
      <vt:lpstr>Contact</vt:lpstr>
      <vt:lpstr>'1. Data'!Print_Titles</vt:lpstr>
    </vt:vector>
  </TitlesOfParts>
  <Company>www.business-tools-templates.com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Competitor Analysis Profile Template</dc:title>
  <dc:creator>Patrick J. Divilly</dc:creator>
  <cp:lastModifiedBy>Administrator</cp:lastModifiedBy>
  <cp:lastPrinted>2017-10-31T09:24:29Z</cp:lastPrinted>
  <dcterms:created xsi:type="dcterms:W3CDTF">2002-05-24T14:52:15Z</dcterms:created>
  <dcterms:modified xsi:type="dcterms:W3CDTF">2017-11-12T05:38:59Z</dcterms:modified>
</cp:coreProperties>
</file>